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ERVIÇOS AMBULATORIAIS" sheetId="1" r:id="rId1"/>
  </sheets>
  <definedNames>
    <definedName name="_xlnm.Print_Area" localSheetId="0">'SERVIÇOS AMBULATORIAIS'!$A$1:$H$1128</definedName>
  </definedNames>
  <calcPr fullCalcOnLoad="1"/>
</workbook>
</file>

<file path=xl/sharedStrings.xml><?xml version="1.0" encoding="utf-8"?>
<sst xmlns="http://schemas.openxmlformats.org/spreadsheetml/2006/main" count="1613" uniqueCount="858">
  <si>
    <t>Declaramos também que até a presente data inexistem fatos impeditivos a participação desta empresa ao presente chamamento público, ciente da obrigatoriedade de declarar ocorrencias posteriores.</t>
  </si>
  <si>
    <t>Assinatura:________________________________________________________________________Data:________/_________/________</t>
  </si>
  <si>
    <t>SERVIÇOS AMBULATORIAIS</t>
  </si>
  <si>
    <t>GRUPO 2 - PROCEDIMENTOS COM FINALIDADE DIAGNÓSTICA</t>
  </si>
  <si>
    <t>SUBGRUPO 1 - COLETA DE MATERIAL</t>
  </si>
  <si>
    <t>FO 1 - COLETA DE MATERIAL POR MEIO DE PUNÇÃO/BIÓPSIA</t>
  </si>
  <si>
    <t>LOTE 01</t>
  </si>
  <si>
    <t>Código / Descrição</t>
  </si>
  <si>
    <t>Programado</t>
  </si>
  <si>
    <t>Ofertado</t>
  </si>
  <si>
    <t>Quant. Anual</t>
  </si>
  <si>
    <t>Valor Unitário</t>
  </si>
  <si>
    <t>0414020413 TRATAMENTO ODONTOLÓGICO PARA PACIENTES COM NECESSIDADES ESPECIAIS</t>
  </si>
  <si>
    <t>Valor Anual</t>
  </si>
  <si>
    <t>0201010011 AMNIOCENTESE</t>
  </si>
  <si>
    <t>0201010020 BIOPSIA / PUNCAO DE TUMOR SUPERFICIAL DA PELE</t>
  </si>
  <si>
    <t>0201010046 BIOPSIA DE ANUS E CANAL ANAL</t>
  </si>
  <si>
    <t>0201010062 BIOPSIA DE BEXIGA</t>
  </si>
  <si>
    <t>0201010070 BIOPSIA DE BOLSA ESCROTAL</t>
  </si>
  <si>
    <t>0201010089 BIOPSIA DE CONDUTO AUDITIVO EXTERNO</t>
  </si>
  <si>
    <t>0201010097 BIOPSIA DE CONJUNTIVA</t>
  </si>
  <si>
    <t>0201010100 BIOPSIA DE CORDAO ESPERMATICO (UNILATERAL)</t>
  </si>
  <si>
    <t>0201010119 BIOPSIA DE CORNEA</t>
  </si>
  <si>
    <t>0201010151 BIOPSIA DE ENDOMETRIO</t>
  </si>
  <si>
    <t>0201010160 BIOPSIA DE ENDOMETRIO POR ASPIRACAO MANUAL INTRA-UTERINA</t>
  </si>
  <si>
    <t>0201010178 BIOPSIA DE EPIDIDIMO</t>
  </si>
  <si>
    <t>0201010186 BIOPSIA DE ESCLERA</t>
  </si>
  <si>
    <t>0201010194 BIOPSIA DE FARINGE</t>
  </si>
  <si>
    <t>0201010216 BIOPSIA DE FIGADO POR PUNCAO</t>
  </si>
  <si>
    <t>0201010224 BIOPSIA DE GANGLIO LINFATICO</t>
  </si>
  <si>
    <t>0201010232 BIOPSIA DE GLANDULA SALIVAR</t>
  </si>
  <si>
    <t xml:space="preserve">0201010240 BIOPSIA DE IRIS, CORPO CILIAR, RETINA, COROIDE E VITREO </t>
  </si>
  <si>
    <t>0201010267 BIOPSIA DE LESAO DE PARTES MOLES (POR AGULHA / CEU ABERTO)</t>
  </si>
  <si>
    <t>0201010275 BIOPSIA DE MEDULA OSSEA</t>
  </si>
  <si>
    <t>0201010283 BIOPSIA DE MUSCULO (A CEU ABERTO)</t>
  </si>
  <si>
    <t>0201010291 BIOPSIA DE NERVO</t>
  </si>
  <si>
    <t>0201010305 BIOPSIA DE OSSO / CARTILAGEM DA CINTURA ESCAPULAR (POR AGULHA / CEU ABERTO)</t>
  </si>
  <si>
    <t xml:space="preserve">0201010313 BIOPSIA DE OSSO / CARTILAGEM DA CINTURA PELVICA (POR AGULHA / CEU ABERTO) </t>
  </si>
  <si>
    <t>0201010321 BIOPSIA DE OSSO / CARTILAGEM DE MEMBRO INFERIOR (POR AGULHA / CEU ABERTO)</t>
  </si>
  <si>
    <t>0201010330 BIOPSIA DE OSSO / CARTILAGEM DE MEMBRO SUPERIOR (POR AGULHA / CEU ABERTO)</t>
  </si>
  <si>
    <t xml:space="preserve">0201010348 BIOPSIA DE OSSO DO CRANIO E DA FACE </t>
  </si>
  <si>
    <t>0201010356 BIOPSIA DE PALPEBRA</t>
  </si>
  <si>
    <t>0201010364 BIOPSIA DE PAVILHAO AURICULAR</t>
  </si>
  <si>
    <t>0201010372 BIOPSIA DE PELE E PARTES MOLES</t>
  </si>
  <si>
    <t>0201010380 BIOPSIA DE PENIS</t>
  </si>
  <si>
    <t>0201010399 BIOPSIA DE PIRAMIDE NASAL</t>
  </si>
  <si>
    <t>0201010402 BIOPSIA DE PLEURA (POR AGULHA / PLEUROSCOPIA)</t>
  </si>
  <si>
    <t xml:space="preserve">0201010410 BIOPSIA DE PROSTATA </t>
  </si>
  <si>
    <t>0201010437 BIOPSIA DE RIM POR PUNCAO</t>
  </si>
  <si>
    <t>0201010445 BIOPSIA DE SEIO PARANASAL</t>
  </si>
  <si>
    <t>0201010453 BIOPSIA DE SINOVIA</t>
  </si>
  <si>
    <t xml:space="preserve">0201010461 BIOPSIA DE TESTICULO </t>
  </si>
  <si>
    <t>0201010470 BIOPSIA DE TIREOIDE OU PARATIREOIDE</t>
  </si>
  <si>
    <t xml:space="preserve">0201010488 BIOPSIA DE URETER </t>
  </si>
  <si>
    <t xml:space="preserve">0201010496 BIOPSIA DE URETRA </t>
  </si>
  <si>
    <t xml:space="preserve">0201010500 BIOPSIA DE VAGINA </t>
  </si>
  <si>
    <t xml:space="preserve">0201010518 BIOPSIA DE VULVA </t>
  </si>
  <si>
    <t xml:space="preserve">0201010526 BIOPSIA DOS TECIDOS MOLES DA BOCA </t>
  </si>
  <si>
    <t>0201010569 BIOPSIA/EXERESE DE NODULO DE MAMA</t>
  </si>
  <si>
    <t>0201010585 PUNCAO ASPIRATIVA DE MAMA POR AGULHA FINA</t>
  </si>
  <si>
    <t xml:space="preserve">0201010593 PUNCAO DE CISTERNA SUB-OCCIPITAL </t>
  </si>
  <si>
    <t xml:space="preserve">0201010607 PUNCAO DE MAMA POR AGULHA GROSSA </t>
  </si>
  <si>
    <t xml:space="preserve">0201010615 PUNCAO DE VAGINA </t>
  </si>
  <si>
    <t xml:space="preserve">0201010623 PUNCAO EXPLORADORA DO DEFERENTE </t>
  </si>
  <si>
    <t xml:space="preserve">0201010631 PUNCAO LOMBAR </t>
  </si>
  <si>
    <t xml:space="preserve">0201010640 PUNCAO P/ ESVAZIAMENTO </t>
  </si>
  <si>
    <t xml:space="preserve">0201010658 PUNCAO VENTRICULAR TRANSFONTANELAR </t>
  </si>
  <si>
    <t>0201010666 BIOPSIA DO COLO UTERINO</t>
  </si>
  <si>
    <t>SUBGRUPO 4 - DIAGNÓSTICO POR RADIOLOGIA</t>
  </si>
  <si>
    <t>FO 1 - EXAMES RADIOLÓGICOS DA CABEÇA E PESCOÇO</t>
  </si>
  <si>
    <t xml:space="preserve">0204010012 DACRIOCISTOGRAFIA </t>
  </si>
  <si>
    <t>0204010020 PLANIGRAFIA DE LARINGE</t>
  </si>
  <si>
    <t>0204010136 RADIOGRAFIA DE REGIAO ORBITARIA (LOCALIZACAO DE CORPO ESTRANHO)</t>
  </si>
  <si>
    <t xml:space="preserve">0204010195 SIALOGRAFIA (POR GLANDULA) </t>
  </si>
  <si>
    <t>0204010209 TELERADIOGRAFIA COM TRACADOS E SEM TRACADOS</t>
  </si>
  <si>
    <t>FO 2 - EXAMES RADIOLÓGICOS DA COLUNA VERTEBRAL</t>
  </si>
  <si>
    <t xml:space="preserve">0204020026 PLANIGRAFIA DE COLUNA VERTEBRAL </t>
  </si>
  <si>
    <t>FO 3 - EXAMES RADIOLÓGICOS DO TÓRAX E MEDIASTINO</t>
  </si>
  <si>
    <t>0204030013</t>
  </si>
  <si>
    <t xml:space="preserve">0204030021 DUCTOGRAFIA (POR MAMA) </t>
  </si>
  <si>
    <t>0204030030 MAMOGRAFIA UNILATERAL</t>
  </si>
  <si>
    <t xml:space="preserve">0204030048 MARCACAO PRE-CIRURGICA DE LESAO NAO PALPAVEL DE MAMA ASSOCIADA A MAMOGRAFIA </t>
  </si>
  <si>
    <t>FO 5 - EXAMES RADIOLÓGICOS DO ABDOMEN E PELVE</t>
  </si>
  <si>
    <t>LOTE 07</t>
  </si>
  <si>
    <t xml:space="preserve">0204050014 CLISTER OPACO C/ DUPLO CONTRASTE </t>
  </si>
  <si>
    <t xml:space="preserve">0204050022 COLANGIOGRAFIA PER-OPERATORIA </t>
  </si>
  <si>
    <t xml:space="preserve">0204050030 COLANGIOGRAFIA POS-OPERATORIA </t>
  </si>
  <si>
    <t xml:space="preserve">0204050049 DUODENOGRAFIA HIPOTONICA </t>
  </si>
  <si>
    <t xml:space="preserve">0204050057 FISTULOGRAFIA </t>
  </si>
  <si>
    <t xml:space="preserve">0204050065 HISTEROSSALPINGOGRAFIA </t>
  </si>
  <si>
    <t xml:space="preserve">0204050081 PIELOGRAFIA ASCENDENTE </t>
  </si>
  <si>
    <t>0204050103 PLANIGRAFIA DE RIM S/ CONTRASTE</t>
  </si>
  <si>
    <t xml:space="preserve">0204050146 RADIOGRAFIA DE ESTOMAGO E DUODENO </t>
  </si>
  <si>
    <t>0204050154 RADIOGRAFIA DE INTESTINO DELGADO (TRANSITO)</t>
  </si>
  <si>
    <t xml:space="preserve">0204050162 RADIOGRAFIA P/ ESTUDO DO DELGADO C/ DUPLO CONTRASTE (ENTEROCLISE) </t>
  </si>
  <si>
    <t xml:space="preserve">0204050170 URETROCISTOGRAFIA </t>
  </si>
  <si>
    <t>0204050189 UROGRAFIA VENOSA</t>
  </si>
  <si>
    <t>FO 6 - EXAMES RADIOLÓGICOS DA CINTURA PÉLVICA E DOS MEMBROS INFERIORES</t>
  </si>
  <si>
    <t>LOTE 08</t>
  </si>
  <si>
    <t xml:space="preserve">0204060010 ARTROGRAFIA </t>
  </si>
  <si>
    <t>0204060044 PLANIGRAFIA DE OSSO - SUBSIDIARIA A OUTROS EXAMES (POR PLANO)</t>
  </si>
  <si>
    <t>0204060052 PLANIGRAFIA DE OSSO EM 2 PLANOS</t>
  </si>
  <si>
    <t>SUBGRUPO 5 - DIAGNÓSTICO POR ULTRA-SONOGRAFIA</t>
  </si>
  <si>
    <t>FO 1 - ULTRA-SONOGRAFIAS DO SISTEMA CIRCULATÓRIO (QUALQUER REGIÃO ANATÔMICA)</t>
  </si>
  <si>
    <t>LOTE 09</t>
  </si>
  <si>
    <t xml:space="preserve">0205010016 ECOCARDIOGRAFIA DE ESTRESSE </t>
  </si>
  <si>
    <t xml:space="preserve">0205010024 ECOCARDIOGRAFIA TRANSESOFAGICA </t>
  </si>
  <si>
    <t xml:space="preserve">0205010032 ECOCARDIOGRAFIA TRANSTORACICA </t>
  </si>
  <si>
    <t xml:space="preserve">0205010040 ULTRA-SONOGRAFIA DOPPLER COLORIDO DE VASOS ( ATE 3 VASOS ) </t>
  </si>
  <si>
    <t xml:space="preserve">0205010059 ULTRA-SONOGRAFIA DOPPLER DE FLUXO OBSTETRICO </t>
  </si>
  <si>
    <t>FO 2 - ULTRA-SONOGRAFIAS DOS DEMAIS SISTEMAS</t>
  </si>
  <si>
    <t xml:space="preserve">0205020020 PAQUIMETRIA ULTRASSONICA </t>
  </si>
  <si>
    <t xml:space="preserve">0205020038 ULTRA-SONOGRAFIA DE ABDOMEN SUPERIOR (FIGADO, VESICULA, VIAS BILIARES) </t>
  </si>
  <si>
    <t xml:space="preserve">0205020046 ULTRA-SONOGRAFIA DE ABDOMEN TOTAL </t>
  </si>
  <si>
    <t>0205020054 ULTRA-SONOGRAFIA DE APARELHO URINARIO</t>
  </si>
  <si>
    <t>0205020062 ULTRA-SONOGRAFIA DE ARTICULACAO</t>
  </si>
  <si>
    <t xml:space="preserve">0205020070 ULTRA-SONOGRAFIA DE BOLSA ESCROTAL </t>
  </si>
  <si>
    <t xml:space="preserve">0205020089 ULTRA-SONOGRAFIA DE GLOBO OCULAR / ORBITA (MONOCULAR) </t>
  </si>
  <si>
    <t>Razão Social do Licitante: ______________________________________________________________________________________________________________________________________</t>
  </si>
  <si>
    <t>CNPJ:________________________________________ Insc. Estadual:__________________________________________________________________________________________________</t>
  </si>
  <si>
    <t>Endereço:____________________________________________________________________________________________________________________________________________________</t>
  </si>
  <si>
    <t>Cidade:___________________________________________________________ Estado:____________________________________________________________________________________</t>
  </si>
  <si>
    <t>Telefone :_____________________________________</t>
  </si>
  <si>
    <t>Fax :______________________     e-mail :______________________________________________________</t>
  </si>
  <si>
    <t>INFORMACÕES PARA PAGAMENTOS (quando por sistema bancário):</t>
  </si>
  <si>
    <t>Banco:_______________________________    Agência:______________________________________     Conta:________________________________________________________________</t>
  </si>
  <si>
    <t>REPRESENTANTE LEGAL PARA FINS DE ASSINATURA DO CONTRATO:</t>
  </si>
  <si>
    <t>Nome:_______________________________________________________________________________________________________________________________________________________</t>
  </si>
  <si>
    <t>Identidade:__________________________________         Orgão expedidor:____________________________________________</t>
  </si>
  <si>
    <t>Estado Civil:_________________________________________________________     Nacionalidade:__________________________________________________________________________</t>
  </si>
  <si>
    <t>CPF:________________________________________________________</t>
  </si>
  <si>
    <t>e-mail:_____________________</t>
  </si>
  <si>
    <t xml:space="preserve">0205020097 ULTRA-SONOGRAFIA MAMARIA BILATERAL </t>
  </si>
  <si>
    <t xml:space="preserve">0205020100 ULTRA-SONOGRAFIA DE PROSTATA (VIA ABDOMINAL) </t>
  </si>
  <si>
    <t xml:space="preserve">0205020119 ULTRA-SONOGRAFIA DE PROSTATA (VIA TRANSRETAL) </t>
  </si>
  <si>
    <t xml:space="preserve">0205020127 ULTRA-SONOGRAFIA DE TIREOIDE </t>
  </si>
  <si>
    <t xml:space="preserve">0205020135 ULTRA-SONOGRAFIA DE TORAX (EXTRACARDIACA) </t>
  </si>
  <si>
    <t xml:space="preserve">0205020143 ULTRA-SONOGRAFIA OBSTETRICA </t>
  </si>
  <si>
    <t>0204060028 DENSITOMETRIA ÓSSEA DUO-ENERGÉTICA DE COLUNA (VÉRTEBRAS LOMBARES)</t>
  </si>
  <si>
    <t xml:space="preserve">0205020151 ULTRA-SONOGRAFIA OBSTETRICA C/ DOPPLER COLORIDO E PULSADO </t>
  </si>
  <si>
    <t xml:space="preserve">0205020160 ULTRA-SONOGRAFIA PELVICA (GINECOLOGICA) </t>
  </si>
  <si>
    <t xml:space="preserve">0205020178 ULTRA-SONOGRAFIA TRANSFONTANELA </t>
  </si>
  <si>
    <t xml:space="preserve">0205020186 ULTRA-SONOGRAFIA TRANSVAGINAL </t>
  </si>
  <si>
    <t xml:space="preserve">0205020194 MARCACAO DE LESAO PRE-CIRURGICA DE LESAO NAO PALPAVEL DE MAMA ASSOCIADA A ULTRA-SONOGRAFIA </t>
  </si>
  <si>
    <t>SUBGRUPO 9 - DIAGNÓSTICO POR ENDOSCOPIA</t>
  </si>
  <si>
    <t>FO 1 - APARELHO DIGESTIVO</t>
  </si>
  <si>
    <t>LOTE 17</t>
  </si>
  <si>
    <t xml:space="preserve">0209010010 COLANGIOPANCREATOGRAFIA RETROGRADA (VIA ENDOSCOPICA) </t>
  </si>
  <si>
    <t xml:space="preserve">0209010029 COLONOSCOPIA (COLOSCOPIA) </t>
  </si>
  <si>
    <t xml:space="preserve">0209010037 ESOFAGOGASTRODUODENOSCOPIA </t>
  </si>
  <si>
    <t xml:space="preserve">0209010045 LAPAROSCOPIA </t>
  </si>
  <si>
    <t xml:space="preserve">0209010053 RETOSSIGMOIDOSCOPIA </t>
  </si>
  <si>
    <t>0209010061 VIDEOLAPAROSCOPIA</t>
  </si>
  <si>
    <t>FO 2 - APARELHO URINÁRIO</t>
  </si>
  <si>
    <t>LOTE 18</t>
  </si>
  <si>
    <t xml:space="preserve">0209020016 CISTOSCOPIA E/OU URETEROSCOPIA E/OU URETROSCOPIA </t>
  </si>
  <si>
    <t>FO 3 - APARELHO GINECOLÓGICO</t>
  </si>
  <si>
    <t>LOTE 19</t>
  </si>
  <si>
    <t xml:space="preserve">0209030011 HISTEROSCOPIA </t>
  </si>
  <si>
    <t>FO 4 - APARELHO RESPIRATÓRIO</t>
  </si>
  <si>
    <t>LOTE 20</t>
  </si>
  <si>
    <t xml:space="preserve">0209040017 BRONCOSCOPIA (BRONCOFIBROSCOPIA) </t>
  </si>
  <si>
    <t xml:space="preserve">0209040025 LARINGOSCOPIA </t>
  </si>
  <si>
    <t xml:space="preserve">0209040033 TRAQUEOSCOPIA </t>
  </si>
  <si>
    <t xml:space="preserve">0209040041 VIDEOLARINGOSCOPIA </t>
  </si>
  <si>
    <t>SUBGRUPO 11 - MÉTODOS DIAGNÓSTICOS EM ESPECIALIDADES</t>
  </si>
  <si>
    <t>FO 1 - DIAGNÓSTICO EM ANGIOLOGIA</t>
  </si>
  <si>
    <t>LOTE 23</t>
  </si>
  <si>
    <t xml:space="preserve">0211010014 CAPILAROSCOPIA </t>
  </si>
  <si>
    <t xml:space="preserve">0211010022 INVESTIGACAO ULTRASSONICA (PLETISMOGRAFIA) </t>
  </si>
  <si>
    <t xml:space="preserve">0211010030 OSCILOMETRIA </t>
  </si>
  <si>
    <t>0211010049 PLETISMOGRAFIA (POR LATERALIDADE / TERRITORIO)</t>
  </si>
  <si>
    <t>FO 2 - DIAGNÓSTICO EM CARDIOLOGIA</t>
  </si>
  <si>
    <t xml:space="preserve">0211020044 MONITORAMENTO PELO SISTEMA HOLTER 24 HS (3 CANAIS) </t>
  </si>
  <si>
    <t xml:space="preserve">0211020052 MONITORIZACAO AMBULATORIAL DE PRESSAO ARTERIAL </t>
  </si>
  <si>
    <t xml:space="preserve">0211020060 TESTE DE ESFORCO / TESTE ERGOMETRICO </t>
  </si>
  <si>
    <t>FO 3 - DIAGNÓSTICO CINÉTICO FUNCIONAL</t>
  </si>
  <si>
    <t xml:space="preserve">0211030090 ELETROMIOGRAFIA DINAMICA, AVALIACAO CINETICA, CINEMATICA E DE PARAMETROS LINEARES </t>
  </si>
  <si>
    <t>FO 5 - DIAGNÓSTICO EM NEUROLOGIA</t>
  </si>
  <si>
    <t xml:space="preserve">0211050067 ELETROMIOGRAMA (EMG) </t>
  </si>
  <si>
    <t xml:space="preserve">0211050075 ELETROMIOGRAMA C/ ESTUDO DE FIBRA UNICA </t>
  </si>
  <si>
    <t>0211050083 ELETRONEUROMIOGRAMA (ENMG)</t>
  </si>
  <si>
    <t xml:space="preserve">0211050113 POTENCIAL EVOCADO AUDITIVO </t>
  </si>
  <si>
    <t xml:space="preserve">0211050121 POTENCIAL EVOCADO VISUAL / OCCIPTO </t>
  </si>
  <si>
    <t>FO 6 - DIAGNÓSTICO EM OFTALMOLOGIA</t>
  </si>
  <si>
    <t xml:space="preserve">0211060011 BIOMETRIA ULTRASSONICA (MONOCULAR) </t>
  </si>
  <si>
    <t xml:space="preserve">0211060020 BIOMICROSCOPIA DE FUNDO DE OLHO </t>
  </si>
  <si>
    <t xml:space="preserve">0211060038 CAMPIMETRIA COMPUTADORIZADA OU MANUAL COM GR_x0002_FICO </t>
  </si>
  <si>
    <t xml:space="preserve">0211060054 CERATOMETRIA </t>
  </si>
  <si>
    <t xml:space="preserve">0211060062 CURVA DIARIA DE PRESSAO OCULAR CDPO (MINIMO 3 MEDIDAS) </t>
  </si>
  <si>
    <t xml:space="preserve">0211060070 ELETRO-OCULOGRAFIA </t>
  </si>
  <si>
    <t>0211060089 ELETRORETINOGRAFIA</t>
  </si>
  <si>
    <t xml:space="preserve">0211060097 ESTESIOMETRIA </t>
  </si>
  <si>
    <t xml:space="preserve">0211060100 FUNDOSCOPIA </t>
  </si>
  <si>
    <t xml:space="preserve">0211060119 GONIOSCOPIA </t>
  </si>
  <si>
    <t xml:space="preserve">0211060127 MAPEAMENTO DE RETINA COM GR_x0002_FICO </t>
  </si>
  <si>
    <t xml:space="preserve">0211060135 MEDIDA DE OFUSCAMENTO E CONTRASTE </t>
  </si>
  <si>
    <t xml:space="preserve">0211060143 MICROSCOPIA ESPECULAR DE CORNEA </t>
  </si>
  <si>
    <t xml:space="preserve">0211060151 POTENCIAL DE ACUIDADE VISUAL </t>
  </si>
  <si>
    <t xml:space="preserve">0211060160 POTENCIAL VISUAL EVOCADO </t>
  </si>
  <si>
    <t xml:space="preserve">0211060178 RETINOGRAFIA COLORIDA BINOCULAR </t>
  </si>
  <si>
    <t xml:space="preserve">0211060186 RETINOGRAFIA FLUORESCENTE BINOCULAR </t>
  </si>
  <si>
    <t xml:space="preserve">0211060208 TESTE DE PROVOCACAO DE GLAUCOMA </t>
  </si>
  <si>
    <t xml:space="preserve">0211060216 TESTE DE SCHIRMER </t>
  </si>
  <si>
    <t xml:space="preserve">0211060224 TESTE DE VISAO DE CORES </t>
  </si>
  <si>
    <t xml:space="preserve">0211060232 TESTE ORTOPTICO </t>
  </si>
  <si>
    <t xml:space="preserve">0211060240 TESTE P/ ADAPTACAO DE LENTE DE CONTATO </t>
  </si>
  <si>
    <t xml:space="preserve">0211060259 TONOMETRIA </t>
  </si>
  <si>
    <t>0211060267 TOPOGRAFIA COMPUTADORIZADA DE CORNEA</t>
  </si>
  <si>
    <t>FO 7 - DIAGNÓSTICO EM OTORRINOLARINGOLOGIA/FONOAUDIOLOGIA</t>
  </si>
  <si>
    <t xml:space="preserve">0211070297 REAVALIACAO DIAGNOSTICA DE DEFICIENCIA AUDITIVA EM PACIENTE MAIOR DE 3 ANOS </t>
  </si>
  <si>
    <t>FO 8 - DIAGNÓSTICO EM PNEUMOLOGIA</t>
  </si>
  <si>
    <t xml:space="preserve">0211080012 ESPIROGRAFIA C/ DETERMINACAO DO VOLUME RESIDUAL </t>
  </si>
  <si>
    <t xml:space="preserve">0211080055 PROVA DE FUNCAO PULMONAR COMPLETA C/ BRONCODILATADOR </t>
  </si>
  <si>
    <t xml:space="preserve">0211080063 PROVA DE FUNCAO PULMONAR SIMPLES </t>
  </si>
  <si>
    <t xml:space="preserve">0211080071 PROVA FARMACODINAMICA </t>
  </si>
  <si>
    <t xml:space="preserve">0211080080 TESTE DA CAMINHADA DE 6 MINUTOS </t>
  </si>
  <si>
    <t>FO 9 - DIAGNÓSTICO EM UROLOGIA</t>
  </si>
  <si>
    <t>0211090018 AVALIACAO URODINAMICA COMPLETA</t>
  </si>
  <si>
    <t xml:space="preserve">0211090026 CATETERISMO DE URETRA </t>
  </si>
  <si>
    <t xml:space="preserve">0211090034 CISTOMETRIA C/ CISTOMETRO </t>
  </si>
  <si>
    <t xml:space="preserve">0211090042 CISTOMETRIA SIMPLES </t>
  </si>
  <si>
    <t>0211090050 DETERMINACAO DE PRESSAO INTRA-ABDOMINAL</t>
  </si>
  <si>
    <t>0211090069 PERFIL DE PRESSAO URETRAL</t>
  </si>
  <si>
    <t xml:space="preserve">0211090077 UROFLUXOMETRIA </t>
  </si>
  <si>
    <t>GRUPO3 - PROCEDIMENTOS CLÍNICOS</t>
  </si>
  <si>
    <t>SUBGRUPO 1 - CONSULTAS/ATENDIMENTOS/ACOMPANHAMENTOS</t>
  </si>
  <si>
    <t>FO 1 - CONSULTAS MÉDICAS/OUTROS PROFISSIONAIS DE NÍVEL SUPERIOR</t>
  </si>
  <si>
    <t>0301010048 CONSULTA DE PROFISSIONAIS DE NÍVEL SUPERIOR NA ATENÇÃO ESPECIALIZADA *</t>
  </si>
  <si>
    <t>6.30</t>
  </si>
  <si>
    <t>0301010072 CONSULTA MEDICA EM ATENCAO ESPECIALIZADA, NAS SEGUINTES ESPECIALIDADES: ANGIOLOGIA, CARDIOLOGIA, CIRURGIA GERAL, CIRURGIA PEDIÁTRICA, DERMATOLOGIA, ENDOCRINOLOGIA, GASTROENTEROLOGIA, HEMATOLOGIA, MASTOLOGIA,  NEFROLOGIA, NEUROLOGIA ADULTO, NEUROLOGIA PEDIÁTRICA, OFTALMOLOGIA, ORTOPEDIA, OTORRINOLARINGOLOGIA, PNEUMOLOGIA ADULTO,  PNEUMOLOGIA INFANTIL,  PROCTOLOGIA, REUMATOLOGIA, UROLOGIA, CIRURGIA CABEÇA E PESCOÇO, CIRURGIA PLÁSTICA, PSIQUIATRIA</t>
  </si>
  <si>
    <t xml:space="preserve">0301010102 CONSULTA PARA DIAGNOSTICO DE GLAUCOMA (TONOMETRIA, FUNDOSCOPIA E CAMPIMETRIA) </t>
  </si>
  <si>
    <t>SUBGRUPO 2 - FISIOTERAPIA</t>
  </si>
  <si>
    <t>LOTE 35</t>
  </si>
  <si>
    <t>LOTE 36</t>
  </si>
  <si>
    <t>LOTE 37</t>
  </si>
  <si>
    <t>LOTE 38</t>
  </si>
  <si>
    <t>FO 5 - ASSISTÊNCIA FISIOTERAPÊUTICA NAS DISFUNÇÕES MÚSCULO ESQUELÉTICAS (TODAS AS ORIGENS)</t>
  </si>
  <si>
    <t>LOTE 39</t>
  </si>
  <si>
    <t>0302050027 ATENDIMENTO FISIOTERAP_x0006_UTICO NAS ALTERAÃıES MOTORAS</t>
  </si>
  <si>
    <t>FO 6 - ASSISTÊNCIA FISIOTERAPÊUTICA NAS ALTERAÇÕES EM NEUROLOGIA</t>
  </si>
  <si>
    <t>LOTE 40</t>
  </si>
  <si>
    <t>0302060014 ATENDIMENTO FISIOTERAP_x0006_UTICO EM PACIENTE C/ DIST_x0007_RBIOS NEURO-CIN_x0003_TICO-FUNCIONAIS S/ COMPLICAÃıES SIST_x0006_MICAS</t>
  </si>
  <si>
    <t>SUBGRUPO 3 - TRATAMENTOS CLÍNICOS (OUTRAS ESPECIALIDADES)</t>
  </si>
  <si>
    <t>FO 2 - TRATAMENTO DE DOENÇAS DO SANGUE, ÓRGÃOS HEMATOPOÉTICOS E ALGUNS TRANSTORNOS IMUNITÁRIOS</t>
  </si>
  <si>
    <t>LOTE 42</t>
  </si>
  <si>
    <t xml:space="preserve">0303020016 PULSOTERAPIA I (POR APLICACAO) </t>
  </si>
  <si>
    <t xml:space="preserve">0303020024 PULSOTERAPIA II (POR APLICACAO) </t>
  </si>
  <si>
    <t>FO 5 - TRATAMENTO DE DOENÇAS DO APARELHO DA VISÃO</t>
  </si>
  <si>
    <t>LOTE 44</t>
  </si>
  <si>
    <t xml:space="preserve">0303050012 ACOMPANHAMENTO E AVALIACAO DE GLAUCOMA POR FUNDOSCOPIA E TONOMETRIA </t>
  </si>
  <si>
    <t xml:space="preserve">0303050020 EXERCICIOS ORTOPTICOS </t>
  </si>
  <si>
    <t xml:space="preserve">0303050039 TRATAMENTO OFTALMOLOGICO DE PACIENTE C/ GLAUCOMA BINOCULAR (1A LINHA ) </t>
  </si>
  <si>
    <t xml:space="preserve">0303050047 TRATAMENTO OFTALMOLOGICO DE PACIENTE C/ GLAUCOMA BINOCULAR (2A LINHA) </t>
  </si>
  <si>
    <t xml:space="preserve">0303050055 TRATAMENTO OFTALMOLOGICO DE PACIENTE C/ GLAUCOMA BINOCULAR (3 LINHA) </t>
  </si>
  <si>
    <t xml:space="preserve">0303050063 TRATAMENTO OFTALMOLOGICO DE PACIENTE C/ GLAUCOMA MONOCULAR (1A LINHA ) </t>
  </si>
  <si>
    <t xml:space="preserve">0303050071 TRATAMENTO OFTALMOLOGICO DE PACIENTE C/ GLAUCOMA MONOCULAR (2A LINHA) </t>
  </si>
  <si>
    <t xml:space="preserve">0303050080 TRATAMENTO OFTALMOLOGICO DE PACIENTE C/ GLAUCOMA MONOCULAR (3A LINHA) </t>
  </si>
  <si>
    <t xml:space="preserve">0303050098 TRATAMENTO OFTALMOLOGICO DE PACIENTE C/ GLAUCOMA SITUACAO A C/ ACETAZOLAMIDA MONO / BINOCULAR </t>
  </si>
  <si>
    <t xml:space="preserve">0303050101 TRATAMENTO OFTALMOLOGICO DE PACIENTE C/ GLAUCOMA SITUACAO B C/ PILOCARPINA MONOCULAR </t>
  </si>
  <si>
    <t>0303050110 TRATAMENTO OFTALMOLOGICO DE PACIENTE C/ GLAUCOMA SITUACAO B C/ USO DE PILOCARPINA BINOCULAR</t>
  </si>
  <si>
    <t>0303050152 TRATAMENTO OFTALMOLËGICO PACIENTE GLAUCOMA - 1¬ LINHA ASSOCIADA A 2¬ LINHA - MONO</t>
  </si>
  <si>
    <t>0303050160 TRATAMENTO OFTALMOLËGICO PACIENTE GLAUCOMA - 1¬ LINHA ASSOCIADA A 2¬ LINHA - BINO</t>
  </si>
  <si>
    <t xml:space="preserve">0303050179 TRATAMENTO OFTALMOLËGICO PACIENTE GLAUCOMA - 1¬ LINHA ASSOCIADA A 3¬ LINHA - MONO </t>
  </si>
  <si>
    <t xml:space="preserve">0303050187 TRATAMENTO OFTALMOLËGICO PACIENTE GLAUCOMA - 1¬ LINHA ASSOCIADA A 3¬ LINHA - BINO </t>
  </si>
  <si>
    <t xml:space="preserve">0303050195 TRATAMENTO OFTALMOLËGICO PACIENTE GLAUCOMA - 2¬ LINHA ASSOCIADA A 3¬ LINHA - MONO </t>
  </si>
  <si>
    <t>0303050209 TRATAMENTO OFTALMOLËGICO PACIENTE GLAUCOMA - 2¬ LINHA ASSOCIADA A 3¬ LINHA - BINO</t>
  </si>
  <si>
    <t>FO 7 - TRATAMENTO DE DOENÇAS DO APARELHO DIGESTIVO</t>
  </si>
  <si>
    <t>LOTE 45</t>
  </si>
  <si>
    <t xml:space="preserve">0303070013 DILATACAO DE ESOFAGO C/ OGIVAS SOB VISAO ENDOSCOPICA (POR SESSAO) </t>
  </si>
  <si>
    <t xml:space="preserve">0303070048 RETIRADA DE CORPO ESTRANHO DO ESOFAGO </t>
  </si>
  <si>
    <t xml:space="preserve">0303070056 RETIRADA DE CORPO ESTRANHO DO ESTOMAGO / DUODENO </t>
  </si>
  <si>
    <t>FO 8 - TRATAMENTO DE DOENÇAS DA PELE E DO TECIDO SUBCUTÂNEO</t>
  </si>
  <si>
    <t>LOTE 46</t>
  </si>
  <si>
    <t xml:space="preserve">0303080019 CAUTERIZACAO QUIMICA DE PEQUENAS LESOES </t>
  </si>
  <si>
    <t xml:space="preserve">0303080027 DESBASTAMENTO DE CALOSIDADE E/OU MAL PERFURANTE (DESBASTAMENTO) </t>
  </si>
  <si>
    <t xml:space="preserve">0303080035 ESFOLIACAO QUIMICA </t>
  </si>
  <si>
    <t>FO 9 - TRATAMENTO DE DOENÇAS DO SISTEMA OSTEOMUSCULAR E DO TECIDO CONJUNTIVO</t>
  </si>
  <si>
    <t>LOTE 47</t>
  </si>
  <si>
    <t xml:space="preserve">0303090014 ARTROCENTESE DE GRANDES ARTICULACOES </t>
  </si>
  <si>
    <t xml:space="preserve">0303090030 INFILTRACAO DE SUBSTANCIAS EM CAVIDADE SINOVIAL (ARTICULACAO, BAINHA TENDINOSA) </t>
  </si>
  <si>
    <t xml:space="preserve">0303090073 REVISAO C/ TROCA DE APARELHO GESSADO EM MEMBRO INFERIOR </t>
  </si>
  <si>
    <t>0303090081 REVISAO C/ IMOBILIZACAO NAO GESSADA EM LESAO DA COLUNA VERTEBRAL</t>
  </si>
  <si>
    <t xml:space="preserve">0303090090 REVISAO C/ TROCA DE APARELHO GESSADO EM MEMBRO SUPERIOR </t>
  </si>
  <si>
    <t xml:space="preserve">0303090111 REVISAO C/ TROCA DE APARELHO GESSADO EM LESAO DA COLUNA VERTEBRAL </t>
  </si>
  <si>
    <t>0303090120 TRATAMENTO CONSERVADOR DE FRATURA NA CINTURA ESCAPULAR (C/ IMOBILIZACAO)</t>
  </si>
  <si>
    <t>0303090146 TRATAMENTO CONSERVADOR DE FRATURA DE COSTELAS</t>
  </si>
  <si>
    <t xml:space="preserve">0303090154 TRATAMENTO CONSERVADOR DE FRATURA DE PUNHO COM LUVA GESSADA </t>
  </si>
  <si>
    <t xml:space="preserve">0303090162 TRATAMENTO CONSERVADOR DE FRATURA DE OSSO METACARPICO </t>
  </si>
  <si>
    <t>0303090189 TRATAMENTO CONSERVADOR DE FRATURA DO ESTERNO</t>
  </si>
  <si>
    <t xml:space="preserve">0303090200 TRATAMENTO CONSERVADOR DE FRATURA EM MEMBRO INFERIOR C/ IMOBILIZACAO </t>
  </si>
  <si>
    <t xml:space="preserve">0303090219 TRATAMENTO CONSERVADOR DE LESAO DA COLUNA CERVICAL C/ IMOBILIZACAO </t>
  </si>
  <si>
    <t>0303090227 TRATAMENTO CONSERVADOR DE FRATURA EM MEMBRO SUPERIOR C/ IMOBILIZACAO</t>
  </si>
  <si>
    <t xml:space="preserve">0303090235 TRATAMENTO CONSERVADOR DE LESAO DA COLUNA TORACO-LOMBO-SACRA C/ ORTESE </t>
  </si>
  <si>
    <t>0303090251 TRATAMENTO CONSERVADOR DE LESAO DE COLUNA TORACO-LOMBO-SACRA C/ IMOBILIZACAO</t>
  </si>
  <si>
    <t xml:space="preserve">0303090260 TRATAMENTO CONSERVADOR DE LESAO DE MECANISMO EXTENSOR DOS DEDOS </t>
  </si>
  <si>
    <t xml:space="preserve">0303090286 TRATAMENTO CONSERVADOR DE LESAO LIGAMENTAR EM MEMBRO C/ IMOBILIZACAO </t>
  </si>
  <si>
    <t>FO 14 - TRATAMENTO DE DOENÇAS DO OUVIDO/APÓFISE MASTÓIDE E VIAS AÉREAS</t>
  </si>
  <si>
    <t>LOTE 48</t>
  </si>
  <si>
    <t xml:space="preserve">0303140119 TRATAMENTO DE OUTRAS DOENCAS DA PLEURA </t>
  </si>
  <si>
    <t>LOTE 60</t>
  </si>
  <si>
    <t>SUBGRUPO 9 - TERAPIAS ESPECIALIZADAS</t>
  </si>
  <si>
    <t>FO 3 - TERAPIAS DO APARELHO GENITURINÁRIO</t>
  </si>
  <si>
    <t>LOTE 61</t>
  </si>
  <si>
    <t>0309030013 CATETERISMO EVACUADOR DE BEXIGA</t>
  </si>
  <si>
    <t xml:space="preserve">0309030021 CATETERISMO DE CANAIS EJACULADORES </t>
  </si>
  <si>
    <t xml:space="preserve">0309030030 CAUTERIZACAO QUIMICA DE BEXIGA </t>
  </si>
  <si>
    <t xml:space="preserve">0309030048 CRIOCAUTERIZACAO / ELETROCOAGULACAO DE COLO DE UTERO </t>
  </si>
  <si>
    <t xml:space="preserve">0309030056 DILATACAO DE URETRA (POR SESSAO) </t>
  </si>
  <si>
    <t xml:space="preserve">0309030064 DILATACAO ENDOSCOPICA UNI / BILATERAL </t>
  </si>
  <si>
    <t xml:space="preserve">0309030072 HIDROTUBACAO (POR TRATAMENTO COMPLETO) </t>
  </si>
  <si>
    <t xml:space="preserve">0309030080 INSTILACAO DE BEXIGA </t>
  </si>
  <si>
    <t>0309030145</t>
  </si>
  <si>
    <t>MASSAGEM DE PROSTATA (POR SESSAO)</t>
  </si>
  <si>
    <t>0309030153</t>
  </si>
  <si>
    <t>PERSUFLACAO P/ DESOBSTRUCAO TUBARIA (POR TRATAMENTO COMPLETO)</t>
  </si>
  <si>
    <t>FO 4 - TERAPIAS DO APARELHO CARDIOVASCULAR</t>
  </si>
  <si>
    <t>LOTE 62</t>
  </si>
  <si>
    <t xml:space="preserve">0309040027 CARDIOVERSAO ELETRICA </t>
  </si>
  <si>
    <t>GRUPO 4 - PROCEDIMENTOS CIRÚRGICOS</t>
  </si>
  <si>
    <t>SUBGRUPO 1 - PEQUENAS CIRURGIAS E CIRURGIAS DE PELE, TECIDO SUBCUTÂNEO E MUCOSA</t>
  </si>
  <si>
    <t>FO 1 - PEQUENAS CIRURGIAS</t>
  </si>
  <si>
    <t>LOTE 63</t>
  </si>
  <si>
    <t xml:space="preserve">0401010040 ELETROCOAGULACAO DE LESAO CUTANEA </t>
  </si>
  <si>
    <t xml:space="preserve">0401010058 EXCISAO DE LESAO E/OU SUTURA DE FERIMENTO DA PELE ANEXOS E MUCOSA </t>
  </si>
  <si>
    <t xml:space="preserve">0401010074 EXERESE DE TUMOR DE PELE E ANEXOS / CISTO SEBACEO / LIPOMA </t>
  </si>
  <si>
    <t xml:space="preserve">0401010090 FULGURACAO / CAUTERIZACAO QUIMICA DE LESOES CUTANEAS </t>
  </si>
  <si>
    <t xml:space="preserve">0401010104 INCISAO E DRENAGEM DE ABSCESSO </t>
  </si>
  <si>
    <t xml:space="preserve">0401010112 RETIRADA DE CORPO ESTRANHO SUBCUTANEO </t>
  </si>
  <si>
    <t xml:space="preserve">0401010120 RETIRADA DE LESAO POR SHAVING </t>
  </si>
  <si>
    <t>0401010139</t>
  </si>
  <si>
    <t>TRATAMENTO CIRURGICO DE FISTULA DO PESCOCO (POR APROXIMACAO)</t>
  </si>
  <si>
    <t>FO 2 - CIRURGIAS  DE PELE, TECIDO SUBCUTÂNEO E MUCOSA</t>
  </si>
  <si>
    <t>LOTE 64</t>
  </si>
  <si>
    <t xml:space="preserve">0401020088 EXERESE DE CISTO SACRO-COCCIGEO </t>
  </si>
  <si>
    <t>0401020150 TRATAMENTO CIRURGICO DO SINUS PRE-AURICULAR</t>
  </si>
  <si>
    <t>SUBGRUPO 4 - CIRURGIA DAS VIAS AÉREAS SUPERIORES, DA CABEÇA E DO PESCOÇO</t>
  </si>
  <si>
    <t>FO 1 - CIRURGIAS DO OUVIDO, NARIZ E GARGANTA</t>
  </si>
  <si>
    <t>LOTE 65</t>
  </si>
  <si>
    <t xml:space="preserve">0404010016 ADENOIDECTOMIA </t>
  </si>
  <si>
    <t xml:space="preserve">0404010024 AMIGDALECTOMIA </t>
  </si>
  <si>
    <t xml:space="preserve">0404010032 AMIGDALECTOMIA C/ ADENOIDECTOMIA </t>
  </si>
  <si>
    <t xml:space="preserve">0404010059 DRENAGEM DE ABSCESSO FARINGEO </t>
  </si>
  <si>
    <t xml:space="preserve">0404010075 DRENAGEM DE FURUNCULO NO CONDUTO AUDITIVO EXTERNO </t>
  </si>
  <si>
    <t xml:space="preserve">0404010091 DUCHA DE POLITZER (UNI / BILATERAL) </t>
  </si>
  <si>
    <t xml:space="preserve">0404010121 EXERESE DE TUMOR DE VIAS AEREAS SUPERIORES, FACE E PESCOCO </t>
  </si>
  <si>
    <t xml:space="preserve">0404010156 INFILTRACAO MEDICAMENTOSA EM CORNETO INFERIOR </t>
  </si>
  <si>
    <t xml:space="preserve">0404010245 MIRINGOTOMIA </t>
  </si>
  <si>
    <t>0404010253 PARACENTESE DO TIMPANO</t>
  </si>
  <si>
    <t xml:space="preserve">0404010261 PUNCAO TRANSMEATICA DO SEIO MAXILAR (UNILATERAL) </t>
  </si>
  <si>
    <t xml:space="preserve">0404010270 REMOCAO DE CERUMEN DE CONDUTO AUDITIVO EXTERNO UNI / BILATERAL </t>
  </si>
  <si>
    <t xml:space="preserve">0404010296 RESSECCAO DE SINEQUIAS </t>
  </si>
  <si>
    <t>2 - No caso dos procedimento de Alta Complexidade, o contrato de prestação de serviços só poderá ser efetivado após o credenciamento dos serviços.</t>
  </si>
  <si>
    <t>0404010318 RETIRADA DE CORPO ESTRANHO DE OUVIDO / FARINGE / LARINGE / NARIZ</t>
  </si>
  <si>
    <t xml:space="preserve">0404010342 TAMPONAMENTO NASAL ANTERIOR E/OU POSTERIOR </t>
  </si>
  <si>
    <t xml:space="preserve">0404010369 TIMPANOTOMIA P/ TUBO DE VENTILACAO </t>
  </si>
  <si>
    <t>0404010393 TRATAMENTO CIRURGICO DE PERICONDRITE DE PAVILHAO</t>
  </si>
  <si>
    <t xml:space="preserve">0404010415 TURBINECTOMIA </t>
  </si>
  <si>
    <t>SUBGRUPO 5 - CIRURGIA DO APARELHO DA VISÃO</t>
  </si>
  <si>
    <t>FO 1 - PÁLPEBRAS E VIAS LACRIMAIS</t>
  </si>
  <si>
    <t>LOTE 66</t>
  </si>
  <si>
    <t xml:space="preserve">0405010010 CORRECAO CIRURGICA DE ENTROPIO E ECTROPIO </t>
  </si>
  <si>
    <t xml:space="preserve">0405010028 CORRECAO CIRURGICA DE EPICANTO E TELECANTO </t>
  </si>
  <si>
    <t xml:space="preserve">0405010036 DACRIOCISTORRINOSTOMIA </t>
  </si>
  <si>
    <t xml:space="preserve">0405010044 DRENAGEM DE ABSCESSO DE PALPEBRA </t>
  </si>
  <si>
    <r>
      <t>OBSERVAÇÃO:</t>
    </r>
    <r>
      <rPr>
        <b/>
        <sz val="11"/>
        <rFont val="Times New Roman"/>
        <family val="1"/>
      </rPr>
      <t xml:space="preserve"> 1 -  No caso dos procedimentos de Alta Complexidade, os proponentes devem se comprometer a apresentar além da documentação solicitada neste edital, a documentação necessária e no momento solicitado, para o credenciamento dos serviços de alta complexidade no município junto à Secretaria de Estado da Saúde/SES/SUS/MG, conforme Resolução SES 1492 de 28 de maio de 2008 e Resolução SES 2251 de 17 de março de 2010.</t>
    </r>
  </si>
  <si>
    <t xml:space="preserve">0405010052 EPILACAO A LASER </t>
  </si>
  <si>
    <t>0405010060 EPILACAO DE CILIOS</t>
  </si>
  <si>
    <t xml:space="preserve">0405010079 EXERESE DE CALAZIO E OUTRAS PEQUENAS LESOES DA PALPEBRA E SUPERCILIOS </t>
  </si>
  <si>
    <t>0405010109 OCLUSAO DE PONTO LACRIMAL</t>
  </si>
  <si>
    <t xml:space="preserve">0405010117 RECONSTITUICAO DE CANAL LACRIMAL </t>
  </si>
  <si>
    <t xml:space="preserve">0405010125 RECONSTITUICAO PARCIAL DE PALPEBRA COM TARSORRAFIA </t>
  </si>
  <si>
    <t xml:space="preserve">0405010141 SIMBLEFAROPLASTIA </t>
  </si>
  <si>
    <t xml:space="preserve">0405010168 SONDAGEM DE VIAS LACRIMAIS </t>
  </si>
  <si>
    <t>0405010176 SUTURA DE PALPEBRAS</t>
  </si>
  <si>
    <t xml:space="preserve">0405010184 TRATAMENTO CIRURGICO DE BLEFAROCALASE </t>
  </si>
  <si>
    <t>0405010192 TRATAMENTO CIRURGICO DE TRIQUIASE C/ OU S/ ENXERTO</t>
  </si>
  <si>
    <t xml:space="preserve">0405010206 PUNCTOPLASTIA </t>
  </si>
  <si>
    <t>FO 2 - MUSCULOS OCULOMOTORES</t>
  </si>
  <si>
    <t xml:space="preserve">0405020015 CORRECAO CIRURGICA DE ESTRABISMO (ACIMA DE 2 MUSCULOS) </t>
  </si>
  <si>
    <t xml:space="preserve">0405020023 CORRECAO CIRURGICA DO ESTRABISMO (ATE 2 MUSCULOS) </t>
  </si>
  <si>
    <t>FO 3 -CORPO VÍTREO, RETINA, CORÓIDE E ESCLERA</t>
  </si>
  <si>
    <t xml:space="preserve">0405030029 BIOPSIA DE TUMOR INTRA OCULAR </t>
  </si>
  <si>
    <t xml:space="preserve">0405030037 CRIOTERAPIA OCULAR </t>
  </si>
  <si>
    <t xml:space="preserve">0405030045 FOTOCOAGULACAO A LASER </t>
  </si>
  <si>
    <t xml:space="preserve">0405030053 INJECAO INTRA-VITREO </t>
  </si>
  <si>
    <t xml:space="preserve">0405030070 RETINOPEXIA C/ INTROFLEXAO ESCLERAL </t>
  </si>
  <si>
    <t xml:space="preserve">0405030096 SUTURA DE ESCLERA </t>
  </si>
  <si>
    <t>0405030100 TRATAMENTO CIRURGICO DE DEISCENCIA DE SUTURA DE ESCLERA</t>
  </si>
  <si>
    <t xml:space="preserve">0405030118 TRATAMENTO CIRURGICO DE MIIASE PALPEBRAL </t>
  </si>
  <si>
    <t xml:space="preserve">0405030126 TRATAMENTO CIRURGICO DE NEOPLASIA DE ESCLERA </t>
  </si>
  <si>
    <t xml:space="preserve">0405030134 VITRECTOMIA ANTERIOR </t>
  </si>
  <si>
    <t xml:space="preserve">0405030150 VITRIOLISE A YAG LASER </t>
  </si>
  <si>
    <t xml:space="preserve">0405030193 PAN-FOTOCOAGULAÃ_x0001_O DE RETINA A LASER </t>
  </si>
  <si>
    <t xml:space="preserve">0405030215 RETINOPEXIA PNEUMATICA </t>
  </si>
  <si>
    <t xml:space="preserve">0405030223 REMOÃ_x0001_O DE OLEO DE SILICONE </t>
  </si>
  <si>
    <t>0405030231 REMOÃ_x0001_O DE IMPLANTE EPISCLERAL</t>
  </si>
  <si>
    <t>FO 4 - CAVIDADE ORBITÁRIA E GLOBO OCULAR</t>
  </si>
  <si>
    <t xml:space="preserve">0405040016 CORRECAO CIRURGICA DE LAGOFTALMO </t>
  </si>
  <si>
    <t xml:space="preserve">0405040067 ENUCLEACAO DE GLOBO OCULAR </t>
  </si>
  <si>
    <t xml:space="preserve">0405040075 EVISCERACAO DE GLOBO OCULAR </t>
  </si>
  <si>
    <t xml:space="preserve">0405040105 EXPLANTE DE LENTE INTRA OCULAR </t>
  </si>
  <si>
    <t>0405040130 INJECAO RETROBULBAR / PERIBULBAR</t>
  </si>
  <si>
    <t xml:space="preserve">0405040199 TRATAMENTO CIRURGICO DE XANTELASMA </t>
  </si>
  <si>
    <t>0405040202 TRATAMENTO DE PTOSE PALPEBRAL</t>
  </si>
  <si>
    <t xml:space="preserve">0405040210 REPOSICIONAMENTO DE LENTE INTRAOCULAR </t>
  </si>
  <si>
    <t>FO 5 - CONJUNTIVA, CÓRNEA, CÂMARA ANTERIOR, ÍRIS, CORPO CILIAR E CRISTALINO</t>
  </si>
  <si>
    <t xml:space="preserve">0405050011 CAPSULECTOMIA POSTERIOR CIRURGICA </t>
  </si>
  <si>
    <t xml:space="preserve">0405050020 CAPSULOTOMIA A YAG LASER </t>
  </si>
  <si>
    <t>0405050038 CAUTERIZACAO DE CORNEA</t>
  </si>
  <si>
    <t xml:space="preserve">0405050046 CICLOCRIOCOAGULACAO / DIATERMIA </t>
  </si>
  <si>
    <t xml:space="preserve">0405050054 CICLODIALISE </t>
  </si>
  <si>
    <t xml:space="preserve">0405050062 CORRECAO DE ASTIGMATISMO SECUNDARIO </t>
  </si>
  <si>
    <t>LOTE 02</t>
  </si>
  <si>
    <t>LOTE 03</t>
  </si>
  <si>
    <t xml:space="preserve">                                                                   LOTE 04                                                                                                                                                             </t>
  </si>
  <si>
    <t xml:space="preserve">                                                                   LOTE 05                                                                                                                                                        </t>
  </si>
  <si>
    <t>LOTE 06</t>
  </si>
  <si>
    <t xml:space="preserve">                          LOTE 10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</si>
  <si>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LOTE 12                                                                                                                                                                              </t>
  </si>
  <si>
    <t>LOTE 24</t>
  </si>
  <si>
    <t>LOTE 25</t>
  </si>
  <si>
    <t>LOTE 26</t>
  </si>
  <si>
    <t>LOTE 27</t>
  </si>
  <si>
    <t>LOTE 28</t>
  </si>
  <si>
    <t xml:space="preserve">                                                                                               LOTE 29                                                                                                                                      </t>
  </si>
  <si>
    <t xml:space="preserve">                                                                 LOTE 30                                                                                                                                                                   </t>
  </si>
  <si>
    <t>LOTE 31</t>
  </si>
  <si>
    <t>LOTE 32</t>
  </si>
  <si>
    <t>LOTE 33</t>
  </si>
  <si>
    <t>LOTE 34</t>
  </si>
  <si>
    <t>LOTE 41</t>
  </si>
  <si>
    <t>0802010067 DIARIA DE UNIDADE DE CUIDADOS INTERMEDIARIOS EM NEONATOLOGIA ³</t>
  </si>
  <si>
    <t>0802010121 DIARIA DE UNIDADE DE TERAPIA INTENSIVA EM NEONATALOGIA (UTI II) ³</t>
  </si>
  <si>
    <t>Nº Leitos</t>
  </si>
  <si>
    <t>GRUPO 8 - AÇÕES COMPLEMENTARES DA ATENÇÃO À SAÚDE</t>
  </si>
  <si>
    <t>SUBGRUPO 2 - AÇÕES RELACIONADAS AO ATENDIMENTO</t>
  </si>
  <si>
    <t>FO 1 - DIÁRIAS</t>
  </si>
  <si>
    <t xml:space="preserve">0405050070 CORRECAO CIRURGICA DE HERNIA DE IRIS </t>
  </si>
  <si>
    <t xml:space="preserve">0405050089 EXERESE DE TUMOR DE CONJUNTIVA </t>
  </si>
  <si>
    <t xml:space="preserve">0405050097 FACECTOMIA C/ IMPLANTE DE LENTE INTRA-OCULAR </t>
  </si>
  <si>
    <t xml:space="preserve">0405050100 FACECTOMIA S/ IMPLANTE DE LENTE INTRA-OCULAR </t>
  </si>
  <si>
    <t xml:space="preserve">0405050119 FACOEMULSIFICACAO C/ IMPLANTE DE LENTE INTRA-OCULAR RIGIDA </t>
  </si>
  <si>
    <t xml:space="preserve">0405050127 FOTOTRABECULOPLASTIA A LASER </t>
  </si>
  <si>
    <t xml:space="preserve">0405050143 IMPLANTE INTRA-ESTROMAL </t>
  </si>
  <si>
    <t xml:space="preserve">0405050151 IMPLANTE SECUNDARIO DE LENTE INTRA-OCULAR - LIO </t>
  </si>
  <si>
    <t xml:space="preserve">0405050160 INJECAO SUBCONJUTIVAL / SUBTENONIANA </t>
  </si>
  <si>
    <t xml:space="preserve">0405050178 IRIDECTOMIA CIRURGICA </t>
  </si>
  <si>
    <t xml:space="preserve">0405050194 IRIDOTOMIA A LASER </t>
  </si>
  <si>
    <t xml:space="preserve">0405050208 PARACENTESE DE CAMARA ANTERIOR </t>
  </si>
  <si>
    <t xml:space="preserve">0405050216 RECOBRIMENTO CONJUNTIVAL </t>
  </si>
  <si>
    <t>0405050224 RECONSTITUICAO DE FORNIX CONJUNTIVAL</t>
  </si>
  <si>
    <t xml:space="preserve">0405050240 RETIRADA DE CORPO ESTRANHO DA CAMARA ANTERIOR DO OLHO </t>
  </si>
  <si>
    <t>0405050259 RETIRADA DE CORPO ESTRANHO DA CORNEA</t>
  </si>
  <si>
    <t xml:space="preserve">0405050267 SINEQUIOLISE A YAG LASER </t>
  </si>
  <si>
    <t xml:space="preserve">0405050283 SUBSTITUICAO DE LENTE INTRA-OCULAR </t>
  </si>
  <si>
    <t xml:space="preserve">0405050291 SUTURA DE CONJUNTIVA </t>
  </si>
  <si>
    <t xml:space="preserve">0405050305 SUTURA DE CORNEA </t>
  </si>
  <si>
    <t>0405050321 TRABECULECTOMIA</t>
  </si>
  <si>
    <t xml:space="preserve">0405050364 TRATAMENTO CIRURGICO DE PTERIGIO </t>
  </si>
  <si>
    <t xml:space="preserve">0405050399 TRATAMENTO CIR_x0007_RGICO DE DEISC_x0006_NCIA DE SUTURA DE CËRNEA </t>
  </si>
  <si>
    <t>SUBGRUPO 6 - CIRURGIA DO APARELHO CIRCULATÓRIO</t>
  </si>
  <si>
    <t>FO 2 - CIRURGIA VASCULAR</t>
  </si>
  <si>
    <t xml:space="preserve">0406020094 DISSECCAO DE VEIA / ARTERIA </t>
  </si>
  <si>
    <t xml:space="preserve">0406020132 EXCISAO E SUTURA DE HEMANGIOMA </t>
  </si>
  <si>
    <t xml:space="preserve">0406020140 EXCISAO E SUTURA DE LINFANGIOMA / NEVUS </t>
  </si>
  <si>
    <t xml:space="preserve">0406020205 LINFADENECTOMIA PROFUNDA </t>
  </si>
  <si>
    <t xml:space="preserve">0406020299 LINFADENECTOMIA SUPERFICIAL </t>
  </si>
  <si>
    <t>SUBGRUPO 7 - CIRURGIA DO APARELHO DIGESTIVO, ÓRGÃOS ANEXOS E PAREDE ABDOMINAL</t>
  </si>
  <si>
    <t>FO 1 - ESÔFAGO, ESTÔMAGO E DUODENO</t>
  </si>
  <si>
    <t>0407010246</t>
  </si>
  <si>
    <t>RETIRADA DE CORPO ESTRANHO DO TUBO DIGESTIVO POR ENDOSCOPIA</t>
  </si>
  <si>
    <t>0407010254</t>
  </si>
  <si>
    <t>RETIRADA DE POLIPO DO TUBO DIGESTIVO POR ENDOSCOPIA</t>
  </si>
  <si>
    <t xml:space="preserve">0407010319 TRATAMENTO ESCLEROSANTE / LIGADURA ELASTICA DE LESAO HEMORRAGICA DO APARELHO DIGESTIVO </t>
  </si>
  <si>
    <t xml:space="preserve">0407010327 TRATAMENTO ESCLEROSANTE DE LESOES NAO HEMORRAGICAS DO APARELHO DIGESTIVO INCLUINDO LIGADURA ELASTICA </t>
  </si>
  <si>
    <t>FO 2 - INTESTINOS, RETO E ÂNUS</t>
  </si>
  <si>
    <t xml:space="preserve">0407020055 CERCLAGEM DE ANUS </t>
  </si>
  <si>
    <t xml:space="preserve">0407020128 DILATACAO DIGITAL / INSTRUMENTAL DO ANUS E/OU RETO </t>
  </si>
  <si>
    <t xml:space="preserve">0407020136 DRENAGEM DE ABSCESSO ANU-RETAL </t>
  </si>
  <si>
    <t>LOTE 13</t>
  </si>
  <si>
    <t>LOTE 14</t>
  </si>
  <si>
    <t>LOTE 15</t>
  </si>
  <si>
    <t>LOTE 16</t>
  </si>
  <si>
    <t>LOTE 21</t>
  </si>
  <si>
    <t>LOTE 22</t>
  </si>
  <si>
    <t>LOTE 43</t>
  </si>
  <si>
    <t>LOTE 49</t>
  </si>
  <si>
    <t>LOTE 50</t>
  </si>
  <si>
    <t>LOTE 51</t>
  </si>
  <si>
    <t>LOTE 52</t>
  </si>
  <si>
    <t>LOTE 53</t>
  </si>
  <si>
    <t>LOTE 54</t>
  </si>
  <si>
    <t>LOTE 55</t>
  </si>
  <si>
    <t>LOTE 56</t>
  </si>
  <si>
    <t>LOTE 57</t>
  </si>
  <si>
    <t>LOTE 58</t>
  </si>
  <si>
    <t>LOTE 59</t>
  </si>
  <si>
    <t xml:space="preserve">0407020144 DRENAGEM DE ABSCESSO ISQUIORRETAL </t>
  </si>
  <si>
    <t xml:space="preserve">0407020160 ELETROCAUTERIZACAO DE LESAO TRANSPARIETAL DE ANUS </t>
  </si>
  <si>
    <t>0407020225 EXCISAO DE LESAO / TUMOR ANU-RETAL</t>
  </si>
  <si>
    <t xml:space="preserve">0407020314 LIGADURA ELASTICA DE HEMORROIDAS (SESSAO) </t>
  </si>
  <si>
    <t xml:space="preserve">0407020390 RETIRADA DE CORPO ESTRANHO / POLIPOS DO RETO / COLO SIGMOIDE </t>
  </si>
  <si>
    <t>0414020154 GENGIVECTOMIA (POR SEXTANTE)</t>
  </si>
  <si>
    <t xml:space="preserve">0414020162 GENGIVOPLASTIA (POR SEXTANTE) </t>
  </si>
  <si>
    <t xml:space="preserve">0414020375 TRATAMENTO CIRURGICO PERIODONTAL (POR SEXTANTE) </t>
  </si>
  <si>
    <t>0307020037 OBTURAÇÃO EM DENTE DECÍDUO</t>
  </si>
  <si>
    <t xml:space="preserve">0407020489 TRATAMENTO CIRURGICO DE PRURIDO ANAL </t>
  </si>
  <si>
    <t>0407020497 TRATAMENTO ESCLEROSANTE DE HEMORROIDAS (POR SESSAO)</t>
  </si>
  <si>
    <t>FO 4 - PAREDE E CAVIDADE ABDOMINAL</t>
  </si>
  <si>
    <t xml:space="preserve">0407040196 PARACENTESE ABDOMINAL </t>
  </si>
  <si>
    <t xml:space="preserve">0407040218 PNEUMOPERITONIO (POR SESSAO) </t>
  </si>
  <si>
    <t>SUBGRUPO 8 - CIRURGIA DO SISTEMA OSTEOMUSCULAR</t>
  </si>
  <si>
    <t>FO 1 - CIRURGIA ESCAPULAR</t>
  </si>
  <si>
    <t xml:space="preserve">0408010126 REDUCAO INCRUENTA DE FRATURA E FRATURA-LUXACAO AO NIVEL DA CINTURA ESCAPULAR </t>
  </si>
  <si>
    <t xml:space="preserve">0405050372 FACOEMULSIFICACAO C/ IMPLANTE DE LENTE INTRA-OCULAR DOBRÁVEL   </t>
  </si>
  <si>
    <t>5,62</t>
  </si>
  <si>
    <t>3,51</t>
  </si>
  <si>
    <t>6,55</t>
  </si>
  <si>
    <t>5,74</t>
  </si>
  <si>
    <t>0204010039</t>
  </si>
  <si>
    <t>RADIOGRAFIA BILATERAL DE ORBITAS (PA + OBLIQUAS + HIRTZ)</t>
  </si>
  <si>
    <t>8,38</t>
  </si>
  <si>
    <t>0204010047</t>
  </si>
  <si>
    <t>RADIOGRAFIA DE ARCADA ZIGOMATICO-MALAR (AP+ OBLIQUAS)</t>
  </si>
  <si>
    <t>6,96</t>
  </si>
  <si>
    <t>0204010055</t>
  </si>
  <si>
    <t>RADIOGRAFIA DE ARTICULACAO TEMPORO-MANDIBULAR BILATERAL</t>
  </si>
  <si>
    <t>0204010063</t>
  </si>
  <si>
    <t>RADIOGRAFIA DE CAVUM (LATERAL + HIRTZ)</t>
  </si>
  <si>
    <t>6,88</t>
  </si>
  <si>
    <t>0204010071</t>
  </si>
  <si>
    <t>RADIOGRAFIA DE CRANIO (PA + LATERAL + OBLIGUA / BRETTON + HIRTZ)</t>
  </si>
  <si>
    <t>9,15</t>
  </si>
  <si>
    <t>0204010080</t>
  </si>
  <si>
    <t>RADIOGRAFIA DE CRANIO (PA + LATERAL)</t>
  </si>
  <si>
    <t>7,52</t>
  </si>
  <si>
    <t>0204010098</t>
  </si>
  <si>
    <t>RADIOGRAFIA DE LARINGE</t>
  </si>
  <si>
    <t>0204010101</t>
  </si>
  <si>
    <t>RADIOGRAFIA DE MASTOIDE / ROCHEDOS (BILATERAL)</t>
  </si>
  <si>
    <t>9,03</t>
  </si>
  <si>
    <t>0204010110</t>
  </si>
  <si>
    <t>RADIOGRAFIA DE MAXILAR (PA + OBLIQUA)</t>
  </si>
  <si>
    <t>7,20</t>
  </si>
  <si>
    <t>0204010128</t>
  </si>
  <si>
    <t>RADIOGRAFIA DE OSSOS DA FACE (MN + LATERAL + HIRTZ)</t>
  </si>
  <si>
    <t>7,98</t>
  </si>
  <si>
    <t>0204010144</t>
  </si>
  <si>
    <t>RADIOGRAFIA DE SEIOS DA FACE (FN + MN + LATERAL + HIRTZ)</t>
  </si>
  <si>
    <t>7,32</t>
  </si>
  <si>
    <t>0204010152</t>
  </si>
  <si>
    <t>RADIOGRAFIA DE SELA TURSICA (PA + LATERAL + BRETTON)</t>
  </si>
  <si>
    <t>0204010160</t>
  </si>
  <si>
    <t>RADIOGRAFIA OCLUSAL</t>
  </si>
  <si>
    <t>0204020034</t>
  </si>
  <si>
    <t>RADIOGRAFIA DE COLUNA CERVICAL (AP + LATERAL + TO + OBLIQUAS)</t>
  </si>
  <si>
    <t>8,33</t>
  </si>
  <si>
    <t>0204020042</t>
  </si>
  <si>
    <t>RADIOGRAFIA DE COLUNA CERVICAL (AP + LATERAL + TO / FLEXAO)</t>
  </si>
  <si>
    <t>8,19</t>
  </si>
  <si>
    <t>0204020050</t>
  </si>
  <si>
    <t>RADIOGRAFIA DE COLUNA CERVICAL FUNCIONAL / DINAMICA</t>
  </si>
  <si>
    <t>10,29</t>
  </si>
  <si>
    <t>0204020069</t>
  </si>
  <si>
    <t>RADIOGRAFIA DE COLUNA LOMBO-SACRA</t>
  </si>
  <si>
    <t>10,96</t>
  </si>
  <si>
    <t>0204020077</t>
  </si>
  <si>
    <t>RADIOGRAFIA DE COLUNA LOMBO-SACRA (C/ OBLIQUAS)</t>
  </si>
  <si>
    <t>14,90</t>
  </si>
  <si>
    <t>0204020085</t>
  </si>
  <si>
    <t>RADIOGRAFIA DE COLUNA LOMBO-SACRA FUNCIONAL / DINAMICA</t>
  </si>
  <si>
    <t>16,88</t>
  </si>
  <si>
    <t>0204020093</t>
  </si>
  <si>
    <t>RADIOGRAFIA DE COLUNA TORACICA (AP + LATERAL)</t>
  </si>
  <si>
    <t>9,16</t>
  </si>
  <si>
    <t>0204020107</t>
  </si>
  <si>
    <t>RADIOGRAFIA DE COLUNA TORACO-LOMBAR</t>
  </si>
  <si>
    <t>9,73</t>
  </si>
  <si>
    <t>0204020115</t>
  </si>
  <si>
    <t>RADIOGRAFIA DE COLUNA TORACO-LOMBAR DINAMICA</t>
  </si>
  <si>
    <t>15,58</t>
  </si>
  <si>
    <t>0204020123</t>
  </si>
  <si>
    <t>RADIOGRAFIA DE REGIAO SACRO-COCCIGEA</t>
  </si>
  <si>
    <t>7,80</t>
  </si>
  <si>
    <t>0204030056</t>
  </si>
  <si>
    <t>RADIOGRAFIA DE CORACAO E VASOS DA BASE (PA + LATERAL + OBLIQUA)</t>
  </si>
  <si>
    <t>14,32</t>
  </si>
  <si>
    <t>0204030064</t>
  </si>
  <si>
    <t>RADIOGRAFIA DE CORACAO E VASOS DA BASE (PA + LATERAL)</t>
  </si>
  <si>
    <t>9,05</t>
  </si>
  <si>
    <t>0204030072</t>
  </si>
  <si>
    <t>RADIOGRAFIA DE COSTELAS (POR HEMITORAX)</t>
  </si>
  <si>
    <t>8,37</t>
  </si>
  <si>
    <t>0204030080</t>
  </si>
  <si>
    <t>RADIOGRAFIA DE ESOFAGO</t>
  </si>
  <si>
    <t>19,24</t>
  </si>
  <si>
    <t>0204030099</t>
  </si>
  <si>
    <t>RADIOGRAFIA DE ESTERNO</t>
  </si>
  <si>
    <t>0204030102</t>
  </si>
  <si>
    <t>RADIOGRAFIA DE MEDIASTINO (PA E PERFIL)</t>
  </si>
  <si>
    <t>8,73</t>
  </si>
  <si>
    <t>0204030110</t>
  </si>
  <si>
    <t>RADIOGRAFIA DE PNEUMOMEDIASTINO</t>
  </si>
  <si>
    <t>27,27</t>
  </si>
  <si>
    <t>0204030129</t>
  </si>
  <si>
    <t>RADIOGRAFIA DE TORAX (APICO-LORDORTICA)</t>
  </si>
  <si>
    <t>5,56</t>
  </si>
  <si>
    <t>0204030137</t>
  </si>
  <si>
    <t>RADIOGRAFIA DE TORAX (PA + INSPIRACAO + EXPIRACAO + LATERAL)</t>
  </si>
  <si>
    <t>0204030145</t>
  </si>
  <si>
    <t>RADIOGRAFIA DE TORAX (PA + LATERAL + OBLIQUA)</t>
  </si>
  <si>
    <t>12,02</t>
  </si>
  <si>
    <t>0204030153</t>
  </si>
  <si>
    <t>RADIOGRAFIA DE TORAX (PA E PERFIL)</t>
  </si>
  <si>
    <t>9,50</t>
  </si>
  <si>
    <t>0204030161</t>
  </si>
  <si>
    <t>RADIOGRAFIA DE TORAX (PA PADRAO OIT)</t>
  </si>
  <si>
    <t>0204030170</t>
  </si>
  <si>
    <t>RADIOGRAFIA DE TORAX (PA)</t>
  </si>
  <si>
    <t>0204040019</t>
  </si>
  <si>
    <t>RADIOGRAFIA DE ANTEBRACO</t>
  </si>
  <si>
    <t>6,42</t>
  </si>
  <si>
    <t>0204040027</t>
  </si>
  <si>
    <t>RADIOGRAFIA DE ARTICULACAO ACROMIO-CLAVICULAR</t>
  </si>
  <si>
    <t>7,40</t>
  </si>
  <si>
    <t>0204040035</t>
  </si>
  <si>
    <t>RADIOGRAFIA DE ARTICULACAO ESCAPULO-UMERAL</t>
  </si>
  <si>
    <t>0204040043</t>
  </si>
  <si>
    <t>RADIOGRAFIA DE ARTICULACAO ESTERNO-CLAVICULAR</t>
  </si>
  <si>
    <t>0204040051</t>
  </si>
  <si>
    <t>RADIOGRAFIA DE BRACO</t>
  </si>
  <si>
    <t>7,77</t>
  </si>
  <si>
    <t>0204040060</t>
  </si>
  <si>
    <t>RADIOGRAFIA DE CLAVICULA</t>
  </si>
  <si>
    <t>0204040078</t>
  </si>
  <si>
    <t>RADIOGRAFIA DE COTOVELO</t>
  </si>
  <si>
    <t>5,90</t>
  </si>
  <si>
    <t>0204040086</t>
  </si>
  <si>
    <t>RADIOGRAFIA DE DEDOS DA MAO</t>
  </si>
  <si>
    <t>0204040094</t>
  </si>
  <si>
    <t>RADIOGRAFIA DE MAO</t>
  </si>
  <si>
    <t>6,30</t>
  </si>
  <si>
    <t>0204040108</t>
  </si>
  <si>
    <t>RADIOGRAFIA DE MAO E PUNHO (P/ DETERMINACAO DE IDADE OSSEA)</t>
  </si>
  <si>
    <t>6,00</t>
  </si>
  <si>
    <t>0204040116</t>
  </si>
  <si>
    <t>RADIOGRAFIA DE ESCAPULA/OMBRO (TRES POSICOES)</t>
  </si>
  <si>
    <t>0204040124</t>
  </si>
  <si>
    <t>RADIOGRAFIA DE PUNHO (AP + LATERAL + OBLIQUA)</t>
  </si>
  <si>
    <t>6,91</t>
  </si>
  <si>
    <t>0204050111</t>
  </si>
  <si>
    <t>RADIOGRAFIA DE ABDOMEN (AP + LATERAL / LOCALIZADA)</t>
  </si>
  <si>
    <t>10,73</t>
  </si>
  <si>
    <t>0204050120</t>
  </si>
  <si>
    <t>RADIOGRAFIA DE ABDOMEN AGUDO (MINIMO DE 3 INCIDENCIAS)</t>
  </si>
  <si>
    <t>15,30</t>
  </si>
  <si>
    <t>0204050138</t>
  </si>
  <si>
    <t>RADIOGRAFIA DE ABDOMEN SIMPLES (AP)</t>
  </si>
  <si>
    <t>7,17</t>
  </si>
  <si>
    <t>0204060036</t>
  </si>
  <si>
    <t>ESCANOMETRIA</t>
  </si>
  <si>
    <t>0204060060</t>
  </si>
  <si>
    <t>RADIOGRAFIA DE ARTICULACAO COXO-FEMORAL</t>
  </si>
  <si>
    <t>0204060079</t>
  </si>
  <si>
    <t>RADIOGRAFIA DE ARTICULACAO SACRO-ILIACA</t>
  </si>
  <si>
    <t>0204060087</t>
  </si>
  <si>
    <t>RADIOGRAFIA DE ARTICULACAO TIBIO-TARSICA</t>
  </si>
  <si>
    <t>6,50</t>
  </si>
  <si>
    <t>0204060095</t>
  </si>
  <si>
    <t>RADIOGRAFIA DE BACIA</t>
  </si>
  <si>
    <t>0204060109</t>
  </si>
  <si>
    <t>RADIOGRAFIA DE CALCANEO</t>
  </si>
  <si>
    <t>0204060117</t>
  </si>
  <si>
    <t>RADIOGRAFIA DE COXA</t>
  </si>
  <si>
    <t>8,94</t>
  </si>
  <si>
    <t>0204060125</t>
  </si>
  <si>
    <t>RADIOGRAFIA DE JOELHO (AP + LATERAL)</t>
  </si>
  <si>
    <t>6,78</t>
  </si>
  <si>
    <t>0204060133</t>
  </si>
  <si>
    <t>RADIOGRAFIA DE JOELHO OU PATELA (AP + LATERAL + AXIAL)</t>
  </si>
  <si>
    <t>7,16</t>
  </si>
  <si>
    <t>0204060141</t>
  </si>
  <si>
    <t>RADIOGRAFIA DE JOELHO OU PATELA (AP + LATERAL + OBLIQUA + 3 AXIAIS)</t>
  </si>
  <si>
    <t>9,29</t>
  </si>
  <si>
    <t>0204060150</t>
  </si>
  <si>
    <t>RADIOGRAFIA DE PE / DEDOS DO PE</t>
  </si>
  <si>
    <t>0204060168</t>
  </si>
  <si>
    <t>RADIOGRAFIA DE PERNA</t>
  </si>
  <si>
    <t>0204060176</t>
  </si>
  <si>
    <t>RADIOGRAFIA PANORAMICA DE MEMBROS INFERIORES</t>
  </si>
  <si>
    <t>FO 4 - EXAMES RADIOLÓGICOS DA CINTURA ESCAPULAR E DOS MEMBROS SUPERIORES</t>
  </si>
  <si>
    <t xml:space="preserve">                          LOTE 11                                                                                                                                                                                                         </t>
  </si>
  <si>
    <t xml:space="preserve">Ofertado </t>
  </si>
  <si>
    <t>0404010270 REMOÇÃO DE CERUMEN DE CONDUTO AUDITIVO EXTERNO UNI/BILATERAL</t>
  </si>
  <si>
    <t xml:space="preserve">0405040121 IMPLANTE SECUNDÁRIO DE LENTE INTRA-OCULAR </t>
  </si>
  <si>
    <t xml:space="preserve">0408010134 REDUCAO INCRUENTA DE LUXACAO OU FRATURA / LUXACAO ESCAPULO-UMERAL </t>
  </si>
  <si>
    <t>FO 2 - MEMBROS SUPERIORES</t>
  </si>
  <si>
    <t xml:space="preserve">0408020105 FASCIOTOMIA DE MEMBROS SUPERIORES </t>
  </si>
  <si>
    <t xml:space="preserve">0408020164 REDUCAO INCRUENTA DE FRATURA / LESAO FISARIA DO EXTREMO PROXIMAL DO UMERO </t>
  </si>
  <si>
    <t xml:space="preserve">0408020172 REDUCAO INCRUENTA DE FRATURA / LESAO FISARIA NO PUNHO </t>
  </si>
  <si>
    <t xml:space="preserve">0408020180 REDUCAO INCRUENTA DE FRATURA / LUXACAO DE MONTEGGIA OU DE GALEAZZI </t>
  </si>
  <si>
    <t>0408020199 REDUCAO INCRUENTA DE FRATURA DA DIAFISE DO UMERO</t>
  </si>
  <si>
    <t xml:space="preserve">0408020202 REDUCAO INCRUENTA DE FRATURA DIAFISARIA DOS OSSOS DO ANTEBRACO </t>
  </si>
  <si>
    <t>0408020229 REDUCAO INCRUENTA DE LUXACAO / FRATURA-LUXACAO DO COTOVELO</t>
  </si>
  <si>
    <t>0408020245 REDUCAO INCRUENTA DE LUXACAO OU FRATURA / LUXACAO NO PUNHO</t>
  </si>
  <si>
    <t xml:space="preserve">0408020296 REVISAO CIRURGICA DE COTO DE AMPUTACAO DO MEMBRO SUPERIOR (EXCETO MAO) </t>
  </si>
  <si>
    <t xml:space="preserve">0408020300 TENOSINOVECTOMIA EM MEMBRO SUPERIOR </t>
  </si>
  <si>
    <t>FO 4 - CINTURA PÉLVICA</t>
  </si>
  <si>
    <t xml:space="preserve">0408040351 TRATAMENTO DE ARTICULACAO COXO-FEMORAL C/ IMOBILIZACAO GESSADA </t>
  </si>
  <si>
    <t>FO 5 - MEMBROS INFERIORES</t>
  </si>
  <si>
    <t xml:space="preserve">0408050195 REDUCAO INCRUENTA DA LUXACAO / FRATURA-LUXACAO METATARSO-FALANGIANA / INTERFALANGIANA DO PE </t>
  </si>
  <si>
    <t xml:space="preserve">0408050209 REDUCAO INCRUENTA DE FRATURA / LESAO FISARIA DOS METATARSIANOS Média Complexidade </t>
  </si>
  <si>
    <t xml:space="preserve">0408050217 REDUCAO INCRUENTA DE FRATURA / LUXACAO / FRATURA-LUXACAO DO TORNOZELO </t>
  </si>
  <si>
    <t xml:space="preserve">0408050225 REDUCAO INCRUENTA DE FRATURA DIAFISARIA / LESAO FISARIA DISTAL DA TIBIA C/ OU S/ FRATURA DA FIBULA </t>
  </si>
  <si>
    <t>0408050241 REDUCAO INCRUENTA DE FRATURA DOS OSSOS DO TARSO</t>
  </si>
  <si>
    <t xml:space="preserve">0408050250 REDUCAO INCRUENTA DE FRATURA OU LESAO FISARIA DO JOELHO </t>
  </si>
  <si>
    <t xml:space="preserve">0408050268 REDUCAO INCRUENTA DE LUXACAO / FRATURA-LUXACAO DO JOELHO </t>
  </si>
  <si>
    <t xml:space="preserve">0408050276 REDUCAO INCRUENTA DE LUXACAO FEMURO-PATELAR </t>
  </si>
  <si>
    <t>0408050284 REDUCAO INCRUENTA DE LUXACAO OU FRATURA / LUXACAO SUBTALAR E INTRATARSICA</t>
  </si>
  <si>
    <t xml:space="preserve">0408050292 REDUCAO INCRUENTA DE LUXACAO OU FRATURA / LUXACAO TARSO-METATARSICA </t>
  </si>
  <si>
    <t xml:space="preserve">0408050330 REVISAO CIRURGICA DE COTO DE AMPUTACAO EM MEMBRO INFERIOR (EXCETO DEDOS DO PE) </t>
  </si>
  <si>
    <t>FO 6 - GERAIS</t>
  </si>
  <si>
    <t xml:space="preserve">0408060042 AMPUTACAO / DESARTICULACAO DE DEDO </t>
  </si>
  <si>
    <t>0408060085 BURSECTOMIA</t>
  </si>
  <si>
    <t xml:space="preserve">0408060158 MANIPULACAO ARTICULAR </t>
  </si>
  <si>
    <t xml:space="preserve">0408060212 RESSECCAO DE CISTO SINOVIAL </t>
  </si>
  <si>
    <t>0408060220 RESSECCAO DE EXOSTOSE</t>
  </si>
  <si>
    <t xml:space="preserve">0408060301 RESSECCAO MUSCULAR </t>
  </si>
  <si>
    <t>0408060352 RETIRADA DE FIO OU PINO INTRA-OSSEO</t>
  </si>
  <si>
    <t xml:space="preserve">0408060409 RETIRADA DE TRACAO TRANS-ESQUELETICA </t>
  </si>
  <si>
    <t xml:space="preserve">0408060425 REVISAO CIRURGICA DE COTO DE AMPUTACAO DOS DEDOS </t>
  </si>
  <si>
    <t xml:space="preserve">0408060450 TENOMIORRAFIA </t>
  </si>
  <si>
    <t xml:space="preserve">0408060654 TRATAMENTO CIRURGICO DE POLIDACTILIA NAO ARTICULADA </t>
  </si>
  <si>
    <t>0408060689 TRATAMENTO CIRURGICO DE RUTURA DO APARELHO EXTENSOR DO DEDO</t>
  </si>
  <si>
    <t>SUBGRUPO 9 - CIRURGIA DO APARELHO GENITURINÁRIO</t>
  </si>
  <si>
    <t>FO 1 - RIM, URETER E BEXIGA</t>
  </si>
  <si>
    <t xml:space="preserve">0409010090 CISTOSTOMIA </t>
  </si>
  <si>
    <t xml:space="preserve">0409010154 EXTRACAO ENDOSCOPICA DE CORPO ESTRANHO / CALCULO EM URETER </t>
  </si>
  <si>
    <t>0409010162 IMPLANTE DE CATETER URETERAL POR TECNICA CISTOSCOPICA</t>
  </si>
  <si>
    <t xml:space="preserve">0409010170 INSTALACAO ENDOSCOPICA DE CATETER DUPLO J </t>
  </si>
  <si>
    <t xml:space="preserve">0409010278 NEFROSTOMIA (POR PUNCAO) </t>
  </si>
  <si>
    <t xml:space="preserve">0409010294 NEFROSTOMIA PERCUTANEA </t>
  </si>
  <si>
    <t>0409010359 PUNCAO / ASPIRACAO DA BEXIGA</t>
  </si>
  <si>
    <t xml:space="preserve">0409010383 RESSECCAO ENDOSCOPICA DE LESAO VESICAL </t>
  </si>
  <si>
    <t xml:space="preserve">0409010448 TRATAMENTO CIRURGICO DE FISTULA VESICO-CUTANEA </t>
  </si>
  <si>
    <t>FO 2 - URETRA</t>
  </si>
  <si>
    <t xml:space="preserve">0409020010 DRENAGEM DE COLECAO PERI-URETRAL </t>
  </si>
  <si>
    <t>0409020028 DRENAGEM DE FLEIMAO URINOSO</t>
  </si>
  <si>
    <t xml:space="preserve">0409020036 EXTRACAO ENDOSCOPICA DE CORPO ESTRANHO / CALCULO NA URETRA C/ CISTOSCOPIA </t>
  </si>
  <si>
    <t xml:space="preserve">0409020060 MEATOTOMIA ENDOSCOPICA </t>
  </si>
  <si>
    <t xml:space="preserve">0409020079 MEATOTOMIA SIMPLES </t>
  </si>
  <si>
    <t xml:space="preserve">0409020087 RESSECCAO DE CARUNCULA URETRAL </t>
  </si>
  <si>
    <t xml:space="preserve">0409020095 RESSECCAO DE PROLAPSO DA MUCOSA DA URETRA </t>
  </si>
  <si>
    <t>0409020117 TRATAMENTO CIRURGICO DE INCONTINENCIA URINARIA</t>
  </si>
  <si>
    <t xml:space="preserve">0409020176 URETROTOMIA INTERNA </t>
  </si>
  <si>
    <t>0409020184 URETROTOMIA P/ RETIRADA DE CALCULO OU CORPO ESTRANHO</t>
  </si>
  <si>
    <t>FO 4 - BOLSA ESCROTAL, TESTÍCULOS E CORDÃO ESPERMÁTICO</t>
  </si>
  <si>
    <t xml:space="preserve">0409040010 DRENAGEM DE ABSCESSO DA BOLSA ESCROTAL </t>
  </si>
  <si>
    <t xml:space="preserve">0409040029 DRENAGEM DE ABSCESSO DO EPIDIDIMO E/OU CANAL DEFERENTE </t>
  </si>
  <si>
    <t>0409040061 EXERESE DE CISTO DE BOLSA ESCROTAL</t>
  </si>
  <si>
    <t xml:space="preserve">0409040070 EXERESE DE CISTO DE EPIDIDIMO </t>
  </si>
  <si>
    <t>0409040088 EXERESE DE LESAO DO CORDAO ESPERMATICO</t>
  </si>
  <si>
    <t xml:space="preserve">0409040100 EXPLORACAO CIRURGICA DO CANAL DEFERENTE </t>
  </si>
  <si>
    <t xml:space="preserve">0409040169 ORQUIECTOMIA UNILATERAL </t>
  </si>
  <si>
    <t xml:space="preserve">0409040215 TRATAMENTO CIRURGICO DE HIDROCELE </t>
  </si>
  <si>
    <t>FO 5 - PÊNIS</t>
  </si>
  <si>
    <t>0409050059</t>
  </si>
  <si>
    <t>LIBERACAO / PLASTIA DE PREPUCIO</t>
  </si>
  <si>
    <t xml:space="preserve">0409050067 PLASTICA DE FREIO BALANO-PREPUCIAL </t>
  </si>
  <si>
    <t xml:space="preserve">0409050083 POSTECTOMIA </t>
  </si>
  <si>
    <t>FO 6 - ÚTERO E ANEXOS</t>
  </si>
  <si>
    <t xml:space="preserve">0409060011 CERCLAGEM DE COLO DO UTERO </t>
  </si>
  <si>
    <t xml:space="preserve">0409060046 CURETAGEM SEMIOTICA C/ OU S/ DILATACAO DO COLO DO UTERO </t>
  </si>
  <si>
    <t xml:space="preserve">0409060062 DILATACAO DE COLO DO UTERO </t>
  </si>
  <si>
    <t>0409060089 EXERESE DA ZONA DE TRANSFORMACAO DO COLO UTERINO</t>
  </si>
  <si>
    <t>0409060097 EXERESE DE POLIPO DE UTERO</t>
  </si>
  <si>
    <t xml:space="preserve">0409060178 HISTEROSCOPIA CIRURGICA C/ RESSECTOSCOPIO </t>
  </si>
  <si>
    <t>FO 7 - VAGINA, VULVA E PERÍNEO</t>
  </si>
  <si>
    <t xml:space="preserve">0409070106 COLPOTOMIA </t>
  </si>
  <si>
    <t xml:space="preserve">0409070122 DRENAGEM DE GLANDULA DE BARTHOLIN / SKENE </t>
  </si>
  <si>
    <t xml:space="preserve">0409070149 EXERESE DE CISTO VAGINAL </t>
  </si>
  <si>
    <t xml:space="preserve">0409070157 EXERESE DE GLANDULA DE BARTHOLIN / SKENE </t>
  </si>
  <si>
    <t xml:space="preserve">0409070165 EXTIRPACAO DE LESAO DE VULVA / PERINEO (POR ELETROCOAGULACAO OU FULGURACAO) </t>
  </si>
  <si>
    <t xml:space="preserve">0409070173 EXTRACAO DE CORPO ESTRANHO DA VAGINA </t>
  </si>
  <si>
    <t xml:space="preserve">0409070181 HIMENOTOMIA </t>
  </si>
  <si>
    <t>SUBGRUPO 10 - CIRURGIA DE MAMA</t>
  </si>
  <si>
    <t>FO 1 - MAMA</t>
  </si>
  <si>
    <t xml:space="preserve">0410010014 DRENAGEM DE ABSCESSO DE MAMA </t>
  </si>
  <si>
    <t xml:space="preserve">0410010022 ESVAZIAMENTO PERCUTANEO DE CISTO MAMARIO </t>
  </si>
  <si>
    <t>0410010030 EXERESE DE MAMA SUPRANUMERARIA</t>
  </si>
  <si>
    <t>0410010049 EXERESE DE MAMILO</t>
  </si>
  <si>
    <t xml:space="preserve">0410010081 PLASTICA MAMARIA MASCULINA </t>
  </si>
  <si>
    <t xml:space="preserve">0410010103 REVERSAO DE MAMILO INVERTIDO </t>
  </si>
  <si>
    <t>SUBGRUPO 14 - CIRURGIA ORO-FACIAL</t>
  </si>
  <si>
    <t>FO 2 - CIRURGIA ORAL</t>
  </si>
  <si>
    <t>0204010179 RADIOGRAFIA PANORÂMICA</t>
  </si>
  <si>
    <t>0204010187 RADIOGRAFIA PERI APICAL INTERPROXIMAL (BITE-WING)</t>
  </si>
  <si>
    <t>FO 7 - OPM EM ODONTOLOGIA</t>
  </si>
  <si>
    <t>0701070129 PRÓTESE TOTAL MANDIBULAR</t>
  </si>
  <si>
    <t>0701070137 PRÓTESE TOTAL MAXILAR</t>
  </si>
  <si>
    <t>SUBGRUPO 7 - TRATAMENTOS ODONTOLÓGICOS</t>
  </si>
  <si>
    <t>FO 2 - ENDODONTIA</t>
  </si>
  <si>
    <t>0307020045 OBTURAÇÃO EM DENTE PERMANENTE BIRRADICULAR</t>
  </si>
  <si>
    <t>0307020053 OBTURAÇÃO EM DENTE PERMANENTE COM TRÊS OU MAIS RAÍZES</t>
  </si>
  <si>
    <t>0307020061 OBTURAÇÃO EM DENTE PERMANENTE UNIRRADICULAR</t>
  </si>
  <si>
    <t xml:space="preserve">0414020278 REMOCAO DE DENTE RETIDO (INCLUSO / IMPACTADO) </t>
  </si>
  <si>
    <t>GRUPO 7 - ÓRTESES, PRÓTESES E MATERIAIS ESPECIAIS</t>
  </si>
  <si>
    <t>SUBGRUPO 1 - ÓRTESES, PRÓTESES E MATERIAIS ESPECIAIS NÃO RELACIONADOS AO ATO CIRÚRGICO</t>
  </si>
  <si>
    <t>Ofertado - Aline Rosa</t>
  </si>
  <si>
    <t>Ofertado- Aline Rosa</t>
  </si>
  <si>
    <t>Carimbo Padronizado</t>
  </si>
  <si>
    <t xml:space="preserve">  </t>
  </si>
  <si>
    <t xml:space="preserve">    Rua Dr. Euphrásio Rodrigues nº 005</t>
  </si>
  <si>
    <t>Jardim Centro</t>
  </si>
  <si>
    <t xml:space="preserve">     CEP: 38.700-050 - Tel: 3822-9641 – Patos de Minas</t>
  </si>
  <si>
    <t>BRONCOGRAFIA UNILATERAL</t>
  </si>
  <si>
    <t>SUBGRUPO 6 - DIAGNÓSTICO POR TOMOGRAFIA</t>
  </si>
  <si>
    <t>FO 1 - TOMOGRAFIA DA CABEÇA, PESCOÇO E COLUNA VERTEBRAL</t>
  </si>
  <si>
    <t xml:space="preserve">0206010010 TOMOGRAFIA COMPUTADORIZADA DE COLUNA CERVICAL C/ OU S/ CONTRASTE </t>
  </si>
  <si>
    <t xml:space="preserve">0206010028 TOMOGRAFIA COMPUTADORIZADA DE COLUNA LOMBO-SACRA C/ OU S/ CONTRASTE </t>
  </si>
  <si>
    <t>0206010036 TOMOGRAFIA COMPUTADORIZADA DE COLUNA TORACICA C/ OU S/ CONTRASTE</t>
  </si>
  <si>
    <t xml:space="preserve">0206010044 TOMOGRAFIA COMPUTADORIZADA DE FACE / SEIOS DA FACE / ARTICULACOES TEMPORO-MANDIBULARES </t>
  </si>
  <si>
    <t xml:space="preserve">0206010052 TOMOGRAFIA COMPUTADORIZADA DE PESCOCO </t>
  </si>
  <si>
    <t xml:space="preserve">0206010060 TOMOGRAFIA COMPUTADORIZADA DE SELA TURCICA </t>
  </si>
  <si>
    <t xml:space="preserve">0206010079 TOMOGRAFIA COMPUTADORIZADA DO CRANIO </t>
  </si>
  <si>
    <t xml:space="preserve">0206010087 TOMOMIELOGRAFIA COMPUTADORIZADA </t>
  </si>
  <si>
    <t xml:space="preserve">                   CHAMAMENTO PÚBLICO N° 04/2011 </t>
  </si>
  <si>
    <t xml:space="preserve">               ANEXO II - Planilha de Preços</t>
  </si>
  <si>
    <t>FO 2 - TOMOGRAFIA DO TÓRAX E MEMBROS SUPERIORES</t>
  </si>
  <si>
    <t xml:space="preserve">0206020015 TOMOGRAFIA COMPUTADORIZADA DE ARTICULACOES DE MEMBRO SUPERIOR </t>
  </si>
  <si>
    <t xml:space="preserve">0206020023 TOMOGRAFIA COMPUTADORIZADA DE SEGMENTOS APENDICULARES </t>
  </si>
  <si>
    <t xml:space="preserve">0206020031 TOMOGRAFIA COMPUTADORIZADA DE TORAX </t>
  </si>
  <si>
    <t>FO 3 - TOMOGRAFIA DO ABDOMEN, PELVE E MEMBROS INFERIORES</t>
  </si>
  <si>
    <t>0206030010 TOMOGRAFIA COMPUTADORIZADA DE ABDOMEN SUPERIOR</t>
  </si>
  <si>
    <t xml:space="preserve">0206030029 TOMOGRAFIA COMPUTADORIZADA DE ARTICULACOES DE MEMBRO INFERIOR </t>
  </si>
  <si>
    <t xml:space="preserve">0206030037 TOMOGRAFIA COMPUTADORIZADA DE PELVE / BACIA </t>
  </si>
  <si>
    <t>SUBGRUPO 7 - DIAGNÓSTICO POR RESSONÂNCIA MAGNÉTICA</t>
  </si>
  <si>
    <t>FO 1 - RM DA CABEÇA, PESCOÇO E COLUNA VERTEBRAL</t>
  </si>
  <si>
    <t xml:space="preserve">0207010013 ANGIORESSONANCIA CEREBRAL </t>
  </si>
  <si>
    <t xml:space="preserve">0207010021 RESSONANCIA MAGNETICA DE ARTICULACAO TEMPORO-MANDIBULAR (BILATERAL) </t>
  </si>
  <si>
    <t>0207010030 RESSONANCIA MAGNETICA DE COLUNA CERVICAL</t>
  </si>
  <si>
    <t xml:space="preserve">0207010048 RESSONANCIA MAGNETICA DE COLUNA LOMBO-SACRA </t>
  </si>
  <si>
    <t xml:space="preserve">0207010056 RESSONANCIA MAGNETICA DE COLUNA TORACICA </t>
  </si>
  <si>
    <t xml:space="preserve">0207010064 RESSONANCIA MAGNETICA DE CRANIO </t>
  </si>
  <si>
    <t xml:space="preserve">0207010072 RESSONANCIA MAGNETICA DE SELA TURCICA </t>
  </si>
  <si>
    <t>FO 2 - RM DO TÓRAX E MEMBROS SUPERIORES</t>
  </si>
  <si>
    <t xml:space="preserve">0207020019 RESSONANCIA MAGNETICA DE CORACAO / AORTA C/ CINE </t>
  </si>
  <si>
    <t xml:space="preserve">0207020027 RESSONANCIA MAGNETICA DE MEMBRO SUPERIOR (UNILATERAL) </t>
  </si>
  <si>
    <t xml:space="preserve">0207020035 RESSONANCIA MAGNETICA DE TORAX </t>
  </si>
  <si>
    <t>FO 3 - RM DO ABDOMEN, PELVE E MEMBROS INFERIORES</t>
  </si>
  <si>
    <t xml:space="preserve">0207030014 RESSONANCIA MAGNETICA DE ABDOMEN SUPERIOR </t>
  </si>
  <si>
    <t xml:space="preserve">0207030022 RESSONANCIA MAGNETICA DE BACIA / PELVE </t>
  </si>
  <si>
    <t xml:space="preserve">0207030030 RESSONANCIA MAGNETICA DE MEMBRO INFERIOR (UNILATERAL) </t>
  </si>
  <si>
    <t xml:space="preserve">0207030049 RESSONANCIA MAGNETICA DE VIAS BILIARES </t>
  </si>
  <si>
    <t>Validade da Proposta :_____/_____/______</t>
  </si>
  <si>
    <t>(no mínimo em 60 dias)</t>
  </si>
  <si>
    <t>Declaramos para todos os efeitos legais que, ao apresentar esta proposta, com os preços e prazos acima indicados, estamos de pleno acordo com as condições gerais e especiais estabelecidas  para este processo de chamamento público, as quais nos submetemos incondicional e integralmente.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</si>
</sst>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;[Red]#,##0"/>
    <numFmt numFmtId="173" formatCode="#,##0.00;[Red]#,##0.00"/>
    <numFmt numFmtId="174" formatCode="_(* #,##0.00_);_(* \(#,##0.0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25">
    <font>
      <sz val="10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7"/>
      <name val="Times New Roman"/>
      <family val="1"/>
    </font>
    <font>
      <sz val="10"/>
      <color indexed="17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3" fontId="1" fillId="0" borderId="0" xfId="0" applyNumberFormat="1" applyFont="1" applyBorder="1" applyAlignment="1">
      <alignment/>
    </xf>
    <xf numFmtId="3" fontId="7" fillId="2" borderId="1" xfId="0" applyNumberFormat="1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center" wrapText="1"/>
    </xf>
    <xf numFmtId="3" fontId="7" fillId="2" borderId="3" xfId="0" applyNumberFormat="1" applyFont="1" applyFill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4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72" fontId="1" fillId="0" borderId="8" xfId="0" applyNumberFormat="1" applyFont="1" applyBorder="1" applyAlignment="1">
      <alignment/>
    </xf>
    <xf numFmtId="173" fontId="1" fillId="0" borderId="8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4" xfId="0" applyNumberFormat="1" applyFont="1" applyBorder="1" applyAlignment="1">
      <alignment/>
    </xf>
    <xf numFmtId="173" fontId="1" fillId="0" borderId="4" xfId="0" applyNumberFormat="1" applyFont="1" applyBorder="1" applyAlignment="1">
      <alignment/>
    </xf>
    <xf numFmtId="172" fontId="8" fillId="0" borderId="4" xfId="0" applyNumberFormat="1" applyFont="1" applyBorder="1" applyAlignment="1">
      <alignment/>
    </xf>
    <xf numFmtId="173" fontId="8" fillId="0" borderId="4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4" fontId="7" fillId="2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72" fontId="1" fillId="0" borderId="12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7" fillId="2" borderId="1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74" fontId="7" fillId="2" borderId="17" xfId="20" applyFont="1" applyFill="1" applyBorder="1" applyAlignment="1" applyProtection="1">
      <alignment horizontal="center"/>
      <protection/>
    </xf>
    <xf numFmtId="174" fontId="7" fillId="2" borderId="15" xfId="20" applyFont="1" applyFill="1" applyBorder="1" applyAlignment="1" applyProtection="1">
      <alignment horizontal="center"/>
      <protection/>
    </xf>
    <xf numFmtId="174" fontId="7" fillId="2" borderId="18" xfId="20" applyFont="1" applyFill="1" applyBorder="1" applyAlignment="1" applyProtection="1">
      <alignment horizontal="center"/>
      <protection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172" fontId="14" fillId="0" borderId="0" xfId="0" applyNumberFormat="1" applyFont="1" applyBorder="1" applyAlignment="1">
      <alignment/>
    </xf>
    <xf numFmtId="17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17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172" fontId="17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0" fontId="9" fillId="0" borderId="0" xfId="0" applyFont="1" applyAlignment="1">
      <alignment wrapText="1"/>
    </xf>
    <xf numFmtId="172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" fillId="0" borderId="21" xfId="0" applyFont="1" applyBorder="1" applyAlignment="1">
      <alignment/>
    </xf>
    <xf numFmtId="173" fontId="1" fillId="0" borderId="22" xfId="0" applyNumberFormat="1" applyFont="1" applyBorder="1" applyAlignment="1">
      <alignment/>
    </xf>
    <xf numFmtId="0" fontId="20" fillId="0" borderId="0" xfId="0" applyFont="1" applyAlignment="1">
      <alignment/>
    </xf>
    <xf numFmtId="172" fontId="1" fillId="0" borderId="4" xfId="0" applyNumberFormat="1" applyFont="1" applyBorder="1" applyAlignment="1">
      <alignment horizontal="right"/>
    </xf>
    <xf numFmtId="17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0" fillId="0" borderId="9" xfId="0" applyFont="1" applyBorder="1" applyAlignment="1">
      <alignment/>
    </xf>
    <xf numFmtId="0" fontId="10" fillId="0" borderId="22" xfId="0" applyFont="1" applyBorder="1" applyAlignment="1">
      <alignment/>
    </xf>
    <xf numFmtId="173" fontId="1" fillId="0" borderId="21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23" xfId="0" applyNumberFormat="1" applyFont="1" applyBorder="1" applyAlignment="1">
      <alignment/>
    </xf>
    <xf numFmtId="172" fontId="10" fillId="0" borderId="9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2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2" borderId="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74" fontId="7" fillId="2" borderId="11" xfId="20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justify" wrapText="1"/>
    </xf>
    <xf numFmtId="174" fontId="7" fillId="2" borderId="2" xfId="20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9525</xdr:rowOff>
    </xdr:from>
    <xdr:to>
      <xdr:col>1</xdr:col>
      <xdr:colOff>2924175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"/>
          <a:ext cx="24860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8"/>
  <sheetViews>
    <sheetView tabSelected="1" view="pageBreakPreview" zoomScale="85" zoomScaleSheetLayoutView="85" workbookViewId="0" topLeftCell="A1083">
      <selection activeCell="H1112" sqref="H1112:H1113"/>
    </sheetView>
  </sheetViews>
  <sheetFormatPr defaultColWidth="9.140625" defaultRowHeight="12.75"/>
  <cols>
    <col min="1" max="1" width="9.421875" style="1" customWidth="1"/>
    <col min="2" max="2" width="79.57421875" style="1" customWidth="1"/>
    <col min="3" max="3" width="10.8515625" style="2" customWidth="1"/>
    <col min="4" max="4" width="11.00390625" style="3" customWidth="1"/>
    <col min="5" max="5" width="10.8515625" style="3" customWidth="1"/>
    <col min="6" max="6" width="11.140625" style="1" customWidth="1"/>
    <col min="7" max="7" width="8.7109375" style="1" customWidth="1"/>
    <col min="8" max="8" width="11.421875" style="1" customWidth="1"/>
    <col min="9" max="252" width="9.140625" style="1" customWidth="1"/>
  </cols>
  <sheetData>
    <row r="1" spans="2:8" ht="12.75">
      <c r="B1"/>
      <c r="C1" s="53" t="s">
        <v>812</v>
      </c>
      <c r="D1" s="54" t="s">
        <v>813</v>
      </c>
      <c r="E1"/>
      <c r="F1"/>
      <c r="G1"/>
      <c r="H1"/>
    </row>
    <row r="2" spans="2:8" ht="12.75">
      <c r="B2"/>
      <c r="C2"/>
      <c r="D2"/>
      <c r="E2" t="s">
        <v>814</v>
      </c>
      <c r="F2"/>
      <c r="G2" s="54"/>
      <c r="H2" s="55"/>
    </row>
    <row r="3" spans="2:8" ht="12.75">
      <c r="B3"/>
      <c r="C3"/>
      <c r="D3" s="53"/>
      <c r="E3" s="55" t="s">
        <v>815</v>
      </c>
      <c r="F3"/>
      <c r="G3"/>
      <c r="H3"/>
    </row>
    <row r="4" spans="2:8" ht="20.25">
      <c r="B4" s="4"/>
      <c r="C4" s="4"/>
      <c r="D4" s="4"/>
      <c r="E4" s="4"/>
      <c r="F4" s="4"/>
      <c r="G4" s="4"/>
      <c r="H4" s="4"/>
    </row>
    <row r="5" spans="2:8" ht="9" customHeight="1">
      <c r="B5" s="4"/>
      <c r="C5" s="4"/>
      <c r="D5" s="4"/>
      <c r="E5" s="4"/>
      <c r="F5" s="4"/>
      <c r="G5" s="4"/>
      <c r="H5" s="4"/>
    </row>
    <row r="6" spans="1:8" ht="15.75">
      <c r="A6" s="114" t="s">
        <v>827</v>
      </c>
      <c r="B6" s="114"/>
      <c r="C6" s="114"/>
      <c r="D6" s="114"/>
      <c r="E6" s="114"/>
      <c r="F6" s="114"/>
      <c r="G6" s="114"/>
      <c r="H6" s="114"/>
    </row>
    <row r="7" spans="1:8" ht="9" customHeight="1">
      <c r="A7" s="5"/>
      <c r="B7" s="5"/>
      <c r="C7" s="5"/>
      <c r="D7" s="5"/>
      <c r="E7" s="5"/>
      <c r="F7" s="5"/>
      <c r="G7" s="5"/>
      <c r="H7" s="5"/>
    </row>
    <row r="8" spans="1:8" ht="15.75">
      <c r="A8" s="114" t="s">
        <v>828</v>
      </c>
      <c r="B8" s="114"/>
      <c r="C8" s="114"/>
      <c r="D8" s="114"/>
      <c r="E8" s="114"/>
      <c r="F8" s="114"/>
      <c r="G8" s="114"/>
      <c r="H8" s="114"/>
    </row>
    <row r="9" spans="1:8" ht="15.75">
      <c r="A9" s="97"/>
      <c r="B9" s="97"/>
      <c r="C9" s="97"/>
      <c r="D9" s="97"/>
      <c r="E9" s="97"/>
      <c r="F9" s="97"/>
      <c r="G9" s="97"/>
      <c r="H9" s="97"/>
    </row>
    <row r="10" spans="1:8" ht="15.75">
      <c r="A10" s="97"/>
      <c r="B10" s="97"/>
      <c r="C10" s="97"/>
      <c r="D10" s="97"/>
      <c r="E10" s="97"/>
      <c r="F10" s="97"/>
      <c r="G10" s="97"/>
      <c r="H10" s="97"/>
    </row>
    <row r="11" spans="1:8" ht="15">
      <c r="A11" s="116" t="s">
        <v>118</v>
      </c>
      <c r="B11" s="116"/>
      <c r="C11" s="116"/>
      <c r="D11" s="116"/>
      <c r="E11" s="116"/>
      <c r="F11" s="116"/>
      <c r="G11" s="116"/>
      <c r="H11" s="116"/>
    </row>
    <row r="12" spans="1:8" ht="15.75">
      <c r="A12" s="98"/>
      <c r="B12" s="98"/>
      <c r="C12" s="99"/>
      <c r="D12" s="99"/>
      <c r="E12" s="99"/>
      <c r="F12" s="99"/>
      <c r="G12" s="99"/>
      <c r="H12" s="99"/>
    </row>
    <row r="13" spans="1:8" ht="15">
      <c r="A13" s="116" t="s">
        <v>119</v>
      </c>
      <c r="B13" s="116"/>
      <c r="C13" s="116"/>
      <c r="D13" s="116"/>
      <c r="E13" s="116"/>
      <c r="F13" s="116"/>
      <c r="G13" s="116"/>
      <c r="H13" s="116"/>
    </row>
    <row r="14" spans="1:8" ht="15.75">
      <c r="A14" s="98"/>
      <c r="B14" s="98"/>
      <c r="C14" s="99"/>
      <c r="D14" s="99"/>
      <c r="E14" s="99"/>
      <c r="F14" s="99"/>
      <c r="G14" s="99"/>
      <c r="H14" s="99"/>
    </row>
    <row r="15" spans="1:8" ht="15">
      <c r="A15" s="116" t="s">
        <v>120</v>
      </c>
      <c r="B15" s="116"/>
      <c r="C15" s="116"/>
      <c r="D15" s="116"/>
      <c r="E15" s="116"/>
      <c r="F15" s="116"/>
      <c r="G15" s="116"/>
      <c r="H15" s="116"/>
    </row>
    <row r="16" spans="1:8" ht="15.75">
      <c r="A16" s="98"/>
      <c r="B16" s="98"/>
      <c r="C16" s="99"/>
      <c r="D16" s="99"/>
      <c r="E16" s="99"/>
      <c r="F16" s="99"/>
      <c r="G16" s="99"/>
      <c r="H16" s="99"/>
    </row>
    <row r="17" spans="1:8" ht="15">
      <c r="A17" s="116" t="s">
        <v>121</v>
      </c>
      <c r="B17" s="116"/>
      <c r="C17" s="116"/>
      <c r="D17" s="116"/>
      <c r="E17" s="116"/>
      <c r="F17" s="116"/>
      <c r="G17" s="116"/>
      <c r="H17" s="116"/>
    </row>
    <row r="18" spans="1:8" ht="15.75">
      <c r="A18" s="98"/>
      <c r="B18" s="98"/>
      <c r="C18" s="99"/>
      <c r="D18" s="99"/>
      <c r="E18" s="99"/>
      <c r="F18" s="99"/>
      <c r="G18" s="99"/>
      <c r="H18" s="99"/>
    </row>
    <row r="19" spans="1:8" ht="15">
      <c r="A19" s="116" t="s">
        <v>122</v>
      </c>
      <c r="B19" s="116"/>
      <c r="C19" s="116" t="s">
        <v>123</v>
      </c>
      <c r="D19" s="116"/>
      <c r="E19" s="116"/>
      <c r="F19" s="116"/>
      <c r="G19" s="116"/>
      <c r="H19" s="116"/>
    </row>
    <row r="20" spans="1:8" ht="15.75">
      <c r="A20" s="98"/>
      <c r="B20" s="98"/>
      <c r="C20" s="99"/>
      <c r="D20" s="99"/>
      <c r="E20" s="99"/>
      <c r="F20" s="99"/>
      <c r="G20" s="99"/>
      <c r="H20" s="99"/>
    </row>
    <row r="21" spans="1:8" ht="15">
      <c r="A21" s="116" t="s">
        <v>124</v>
      </c>
      <c r="B21" s="116"/>
      <c r="C21" s="116"/>
      <c r="D21" s="116"/>
      <c r="E21" s="116"/>
      <c r="F21" s="116"/>
      <c r="G21" s="116"/>
      <c r="H21" s="116"/>
    </row>
    <row r="22" spans="1:8" ht="15.75">
      <c r="A22" s="98"/>
      <c r="B22" s="98"/>
      <c r="C22" s="99"/>
      <c r="D22" s="99"/>
      <c r="E22" s="99"/>
      <c r="F22" s="99"/>
      <c r="G22" s="99"/>
      <c r="H22" s="99"/>
    </row>
    <row r="23" spans="1:8" ht="15">
      <c r="A23" s="116" t="s">
        <v>125</v>
      </c>
      <c r="B23" s="116"/>
      <c r="C23" s="116"/>
      <c r="D23" s="116"/>
      <c r="E23" s="116"/>
      <c r="F23" s="116"/>
      <c r="G23" s="116"/>
      <c r="H23" s="116"/>
    </row>
    <row r="24" spans="1:8" ht="15.75">
      <c r="A24" s="98"/>
      <c r="B24" s="98"/>
      <c r="C24" s="99"/>
      <c r="D24" s="99"/>
      <c r="E24" s="99"/>
      <c r="F24" s="99"/>
      <c r="G24" s="99"/>
      <c r="H24" s="99"/>
    </row>
    <row r="25" spans="1:8" ht="15.75">
      <c r="A25" s="98"/>
      <c r="B25" s="98"/>
      <c r="C25" s="99"/>
      <c r="D25" s="99"/>
      <c r="E25" s="99"/>
      <c r="F25" s="99"/>
      <c r="G25" s="99"/>
      <c r="H25" s="99"/>
    </row>
    <row r="26" spans="1:8" ht="15">
      <c r="A26" s="116" t="s">
        <v>126</v>
      </c>
      <c r="B26" s="116"/>
      <c r="C26" s="116"/>
      <c r="D26" s="116"/>
      <c r="E26" s="116"/>
      <c r="F26" s="116"/>
      <c r="G26" s="116"/>
      <c r="H26" s="116"/>
    </row>
    <row r="27" spans="1:8" ht="15.75">
      <c r="A27" s="98"/>
      <c r="B27" s="98"/>
      <c r="C27" s="99"/>
      <c r="D27" s="99"/>
      <c r="E27" s="99"/>
      <c r="F27" s="99"/>
      <c r="G27" s="99"/>
      <c r="H27" s="99"/>
    </row>
    <row r="28" spans="1:8" ht="15">
      <c r="A28" s="116" t="s">
        <v>127</v>
      </c>
      <c r="B28" s="116"/>
      <c r="C28" s="116"/>
      <c r="D28" s="116"/>
      <c r="E28" s="116"/>
      <c r="F28" s="116"/>
      <c r="G28" s="116"/>
      <c r="H28" s="116"/>
    </row>
    <row r="29" spans="1:8" ht="15.75">
      <c r="A29" s="98"/>
      <c r="B29" s="98"/>
      <c r="C29" s="99"/>
      <c r="D29" s="99"/>
      <c r="E29" s="99"/>
      <c r="F29" s="99"/>
      <c r="G29" s="99"/>
      <c r="H29" s="99"/>
    </row>
    <row r="30" spans="1:8" ht="15">
      <c r="A30" s="116" t="s">
        <v>128</v>
      </c>
      <c r="B30" s="116"/>
      <c r="C30" s="116"/>
      <c r="D30" s="116"/>
      <c r="E30" s="116"/>
      <c r="F30" s="116"/>
      <c r="G30" s="116"/>
      <c r="H30" s="116"/>
    </row>
    <row r="31" spans="1:8" ht="15.75">
      <c r="A31" s="98"/>
      <c r="B31" s="98"/>
      <c r="C31" s="99"/>
      <c r="D31" s="99"/>
      <c r="E31" s="99"/>
      <c r="F31" s="99"/>
      <c r="G31" s="99"/>
      <c r="H31" s="99"/>
    </row>
    <row r="32" spans="1:8" ht="15">
      <c r="A32" s="116" t="s">
        <v>129</v>
      </c>
      <c r="B32" s="116"/>
      <c r="C32" s="116"/>
      <c r="D32" s="116"/>
      <c r="E32" s="116"/>
      <c r="F32" s="116"/>
      <c r="G32" s="116"/>
      <c r="H32" s="116"/>
    </row>
    <row r="33" spans="1:8" ht="15.75">
      <c r="A33" s="98"/>
      <c r="B33" s="98"/>
      <c r="C33" s="99"/>
      <c r="D33" s="99"/>
      <c r="E33" s="99"/>
      <c r="F33" s="99"/>
      <c r="G33" s="99"/>
      <c r="H33" s="99"/>
    </row>
    <row r="34" spans="1:8" ht="15.75">
      <c r="A34" s="98" t="s">
        <v>130</v>
      </c>
      <c r="B34" s="98" t="s">
        <v>131</v>
      </c>
      <c r="C34" s="99"/>
      <c r="D34" s="99"/>
      <c r="E34" s="99"/>
      <c r="F34" s="99"/>
      <c r="G34" s="99"/>
      <c r="H34" s="99"/>
    </row>
    <row r="35" spans="1:8" ht="15.75">
      <c r="A35" s="100"/>
      <c r="B35" s="100"/>
      <c r="C35" s="100"/>
      <c r="D35" s="100"/>
      <c r="E35" s="100"/>
      <c r="F35" s="100"/>
      <c r="G35" s="100"/>
      <c r="H35" s="100"/>
    </row>
    <row r="36" spans="1:8" ht="15.75">
      <c r="A36" s="100"/>
      <c r="B36" s="100"/>
      <c r="C36" s="100"/>
      <c r="D36" s="100"/>
      <c r="E36" s="100"/>
      <c r="F36" s="100"/>
      <c r="G36" s="100"/>
      <c r="H36" s="100"/>
    </row>
    <row r="37" spans="1:8" ht="15.75">
      <c r="A37" s="97"/>
      <c r="B37" s="97"/>
      <c r="C37" s="97"/>
      <c r="D37" s="97"/>
      <c r="E37" s="97"/>
      <c r="F37" s="97"/>
      <c r="G37" s="97"/>
      <c r="H37" s="97"/>
    </row>
    <row r="38" spans="1:8" ht="15.75">
      <c r="A38" s="97"/>
      <c r="B38" s="97"/>
      <c r="C38" s="97"/>
      <c r="D38" s="97"/>
      <c r="E38" s="97"/>
      <c r="F38" s="97"/>
      <c r="G38" s="97"/>
      <c r="H38" s="97"/>
    </row>
    <row r="39" spans="1:8" ht="15.75">
      <c r="A39" s="97"/>
      <c r="B39" s="97"/>
      <c r="C39" s="97"/>
      <c r="D39" s="97"/>
      <c r="E39" s="97"/>
      <c r="F39" s="97"/>
      <c r="G39" s="97"/>
      <c r="H39" s="97"/>
    </row>
    <row r="40" spans="1:8" ht="15.75">
      <c r="A40" s="97"/>
      <c r="B40" s="97"/>
      <c r="C40" s="97"/>
      <c r="D40" s="97"/>
      <c r="E40" s="97"/>
      <c r="F40" s="97"/>
      <c r="G40" s="97"/>
      <c r="H40" s="97"/>
    </row>
    <row r="41" spans="1:8" ht="15.75">
      <c r="A41" s="97"/>
      <c r="B41" s="97"/>
      <c r="C41" s="97"/>
      <c r="D41" s="97"/>
      <c r="E41" s="97"/>
      <c r="F41" s="97"/>
      <c r="G41" s="97"/>
      <c r="H41" s="97"/>
    </row>
    <row r="42" spans="1:8" ht="15.75">
      <c r="A42" s="97"/>
      <c r="B42" s="97"/>
      <c r="C42" s="97"/>
      <c r="D42" s="97"/>
      <c r="E42" s="97"/>
      <c r="F42" s="97"/>
      <c r="G42" s="97"/>
      <c r="H42" s="97"/>
    </row>
    <row r="43" spans="1:8" ht="15.75">
      <c r="A43" s="97"/>
      <c r="B43" s="97"/>
      <c r="C43" s="97"/>
      <c r="D43" s="97"/>
      <c r="E43" s="97"/>
      <c r="F43" s="97"/>
      <c r="G43" s="97"/>
      <c r="H43" s="97"/>
    </row>
    <row r="44" spans="1:8" ht="15.75">
      <c r="A44" s="97"/>
      <c r="B44" s="97"/>
      <c r="C44" s="97"/>
      <c r="D44" s="97"/>
      <c r="E44" s="97"/>
      <c r="F44" s="97"/>
      <c r="G44" s="97"/>
      <c r="H44" s="97"/>
    </row>
    <row r="45" spans="1:8" ht="12.75">
      <c r="A45" s="6"/>
      <c r="B45" s="6"/>
      <c r="C45" s="6"/>
      <c r="D45" s="6"/>
      <c r="E45" s="6"/>
      <c r="F45" s="6"/>
      <c r="G45" s="6"/>
      <c r="H45" s="6"/>
    </row>
    <row r="46" spans="1:8" ht="15.75">
      <c r="A46" s="115" t="s">
        <v>2</v>
      </c>
      <c r="B46" s="115"/>
      <c r="C46" s="115"/>
      <c r="D46" s="115"/>
      <c r="E46" s="115"/>
      <c r="F46" s="115"/>
      <c r="G46" s="115"/>
      <c r="H46" s="115"/>
    </row>
    <row r="47" spans="1:4" ht="12.75">
      <c r="A47" s="7"/>
      <c r="D47" s="8"/>
    </row>
    <row r="48" spans="1:8" ht="12.75" customHeight="1">
      <c r="A48" s="103" t="s">
        <v>3</v>
      </c>
      <c r="B48" s="103"/>
      <c r="C48" s="103"/>
      <c r="D48" s="103"/>
      <c r="E48" s="103"/>
      <c r="F48" s="103"/>
      <c r="G48" s="103"/>
      <c r="H48" s="103"/>
    </row>
    <row r="49" spans="1:8" ht="12.75">
      <c r="A49" s="103" t="s">
        <v>4</v>
      </c>
      <c r="B49" s="103"/>
      <c r="C49" s="103"/>
      <c r="D49" s="103"/>
      <c r="E49" s="103"/>
      <c r="F49" s="103"/>
      <c r="G49" s="103"/>
      <c r="H49" s="103"/>
    </row>
    <row r="50" spans="1:8" ht="12.75">
      <c r="A50" s="104" t="s">
        <v>5</v>
      </c>
      <c r="B50" s="104"/>
      <c r="C50" s="104"/>
      <c r="D50" s="104"/>
      <c r="E50" s="104"/>
      <c r="F50" s="104"/>
      <c r="G50" s="104"/>
      <c r="H50" s="104"/>
    </row>
    <row r="51" spans="1:8" ht="13.5" customHeight="1">
      <c r="A51" s="105" t="s">
        <v>6</v>
      </c>
      <c r="B51" s="105"/>
      <c r="C51" s="105"/>
      <c r="D51" s="105"/>
      <c r="E51" s="105"/>
      <c r="F51" s="105"/>
      <c r="G51" s="105"/>
      <c r="H51" s="105"/>
    </row>
    <row r="52" spans="1:8" ht="13.5" customHeight="1">
      <c r="A52" s="106" t="s">
        <v>7</v>
      </c>
      <c r="B52" s="106"/>
      <c r="C52" s="107" t="s">
        <v>8</v>
      </c>
      <c r="D52" s="107"/>
      <c r="E52" s="107"/>
      <c r="F52" s="108" t="s">
        <v>9</v>
      </c>
      <c r="G52" s="108"/>
      <c r="H52" s="108"/>
    </row>
    <row r="53" spans="1:8" s="14" customFormat="1" ht="24">
      <c r="A53" s="106"/>
      <c r="B53" s="106"/>
      <c r="C53" s="9" t="s">
        <v>10</v>
      </c>
      <c r="D53" s="10" t="s">
        <v>11</v>
      </c>
      <c r="E53" s="10" t="s">
        <v>13</v>
      </c>
      <c r="F53" s="11" t="s">
        <v>10</v>
      </c>
      <c r="G53" s="12" t="s">
        <v>11</v>
      </c>
      <c r="H53" s="13" t="s">
        <v>13</v>
      </c>
    </row>
    <row r="54" spans="1:8" ht="12.75">
      <c r="A54" s="15" t="s">
        <v>14</v>
      </c>
      <c r="B54" s="16"/>
      <c r="C54" s="17">
        <v>12</v>
      </c>
      <c r="D54" s="18">
        <v>2.2</v>
      </c>
      <c r="E54" s="18">
        <f aca="true" t="shared" si="0" ref="E54:E85">D54*C54</f>
        <v>26.400000000000002</v>
      </c>
      <c r="F54" s="19"/>
      <c r="G54" s="18">
        <v>2.2</v>
      </c>
      <c r="H54" s="19"/>
    </row>
    <row r="55" spans="1:8" ht="12.75">
      <c r="A55" s="20" t="s">
        <v>15</v>
      </c>
      <c r="B55" s="21"/>
      <c r="C55" s="22">
        <v>394</v>
      </c>
      <c r="D55" s="23">
        <v>14.1</v>
      </c>
      <c r="E55" s="23">
        <f t="shared" si="0"/>
        <v>5555.4</v>
      </c>
      <c r="F55" s="19"/>
      <c r="G55" s="23">
        <v>14.1</v>
      </c>
      <c r="H55" s="19"/>
    </row>
    <row r="56" spans="1:8" ht="12.75">
      <c r="A56" s="20" t="s">
        <v>16</v>
      </c>
      <c r="B56" s="21"/>
      <c r="C56" s="22">
        <v>12</v>
      </c>
      <c r="D56" s="23">
        <v>18.46</v>
      </c>
      <c r="E56" s="23">
        <f t="shared" si="0"/>
        <v>221.52</v>
      </c>
      <c r="F56" s="19"/>
      <c r="G56" s="23">
        <v>18.46</v>
      </c>
      <c r="H56" s="19"/>
    </row>
    <row r="57" spans="1:8" ht="12.75">
      <c r="A57" s="20" t="s">
        <v>17</v>
      </c>
      <c r="B57" s="21"/>
      <c r="C57" s="22">
        <v>3</v>
      </c>
      <c r="D57" s="23">
        <v>41.68</v>
      </c>
      <c r="E57" s="23">
        <f t="shared" si="0"/>
        <v>125.03999999999999</v>
      </c>
      <c r="F57" s="19"/>
      <c r="G57" s="23">
        <v>41.68</v>
      </c>
      <c r="H57" s="19"/>
    </row>
    <row r="58" spans="1:8" ht="12.75">
      <c r="A58" s="20" t="s">
        <v>18</v>
      </c>
      <c r="B58" s="21"/>
      <c r="C58" s="22">
        <v>2</v>
      </c>
      <c r="D58" s="23">
        <v>18.33</v>
      </c>
      <c r="E58" s="23">
        <f t="shared" si="0"/>
        <v>36.66</v>
      </c>
      <c r="F58" s="19"/>
      <c r="G58" s="23">
        <v>18.33</v>
      </c>
      <c r="H58" s="19"/>
    </row>
    <row r="59" spans="1:8" ht="12.75">
      <c r="A59" s="20" t="s">
        <v>19</v>
      </c>
      <c r="B59" s="21"/>
      <c r="C59" s="22">
        <v>1</v>
      </c>
      <c r="D59" s="23">
        <v>19.06</v>
      </c>
      <c r="E59" s="23">
        <f t="shared" si="0"/>
        <v>19.06</v>
      </c>
      <c r="F59" s="19"/>
      <c r="G59" s="23">
        <v>19.06</v>
      </c>
      <c r="H59" s="19"/>
    </row>
    <row r="60" spans="1:8" ht="12.75">
      <c r="A60" s="20" t="s">
        <v>20</v>
      </c>
      <c r="B60" s="21"/>
      <c r="C60" s="22">
        <v>1</v>
      </c>
      <c r="D60" s="23">
        <v>31.1</v>
      </c>
      <c r="E60" s="23">
        <f t="shared" si="0"/>
        <v>31.1</v>
      </c>
      <c r="F60" s="19"/>
      <c r="G60" s="23">
        <v>31.1</v>
      </c>
      <c r="H60" s="19"/>
    </row>
    <row r="61" spans="1:8" ht="12.75">
      <c r="A61" s="20" t="s">
        <v>21</v>
      </c>
      <c r="B61" s="21"/>
      <c r="C61" s="22">
        <v>1</v>
      </c>
      <c r="D61" s="23">
        <v>46.19</v>
      </c>
      <c r="E61" s="23">
        <f t="shared" si="0"/>
        <v>46.19</v>
      </c>
      <c r="F61" s="19"/>
      <c r="G61" s="23">
        <v>46.19</v>
      </c>
      <c r="H61" s="19"/>
    </row>
    <row r="62" spans="1:8" ht="12.75">
      <c r="A62" s="20" t="s">
        <v>22</v>
      </c>
      <c r="B62" s="21"/>
      <c r="C62" s="22">
        <v>1</v>
      </c>
      <c r="D62" s="23">
        <v>68.62</v>
      </c>
      <c r="E62" s="23">
        <f t="shared" si="0"/>
        <v>68.62</v>
      </c>
      <c r="F62" s="19"/>
      <c r="G62" s="23">
        <v>68.62</v>
      </c>
      <c r="H62" s="19"/>
    </row>
    <row r="63" spans="1:8" ht="12.75">
      <c r="A63" s="20" t="s">
        <v>23</v>
      </c>
      <c r="B63" s="21"/>
      <c r="C63" s="22">
        <v>9</v>
      </c>
      <c r="D63" s="23">
        <v>18.33</v>
      </c>
      <c r="E63" s="23">
        <f t="shared" si="0"/>
        <v>164.96999999999997</v>
      </c>
      <c r="F63" s="19"/>
      <c r="G63" s="23">
        <v>18.33</v>
      </c>
      <c r="H63" s="19"/>
    </row>
    <row r="64" spans="1:8" ht="12.75">
      <c r="A64" s="20" t="s">
        <v>24</v>
      </c>
      <c r="B64" s="21"/>
      <c r="C64" s="22">
        <v>1</v>
      </c>
      <c r="D64" s="23">
        <v>85.69</v>
      </c>
      <c r="E64" s="23">
        <f t="shared" si="0"/>
        <v>85.69</v>
      </c>
      <c r="F64" s="19"/>
      <c r="G64" s="23">
        <v>85.69</v>
      </c>
      <c r="H64" s="19"/>
    </row>
    <row r="65" spans="1:8" ht="12.75">
      <c r="A65" s="20" t="s">
        <v>25</v>
      </c>
      <c r="B65" s="21"/>
      <c r="C65" s="22">
        <v>1</v>
      </c>
      <c r="D65" s="23">
        <v>46.19</v>
      </c>
      <c r="E65" s="23">
        <f t="shared" si="0"/>
        <v>46.19</v>
      </c>
      <c r="F65" s="19"/>
      <c r="G65" s="23">
        <v>46.19</v>
      </c>
      <c r="H65" s="19"/>
    </row>
    <row r="66" spans="1:8" ht="12.75">
      <c r="A66" s="20" t="s">
        <v>26</v>
      </c>
      <c r="B66" s="21"/>
      <c r="C66" s="22">
        <v>1</v>
      </c>
      <c r="D66" s="23">
        <v>68.62</v>
      </c>
      <c r="E66" s="23">
        <f t="shared" si="0"/>
        <v>68.62</v>
      </c>
      <c r="F66" s="19"/>
      <c r="G66" s="23">
        <v>68.62</v>
      </c>
      <c r="H66" s="19"/>
    </row>
    <row r="67" spans="1:8" ht="12.75">
      <c r="A67" s="20" t="s">
        <v>27</v>
      </c>
      <c r="B67" s="21"/>
      <c r="C67" s="22">
        <v>5</v>
      </c>
      <c r="D67" s="23">
        <v>19.06</v>
      </c>
      <c r="E67" s="23">
        <f t="shared" si="0"/>
        <v>95.3</v>
      </c>
      <c r="F67" s="19"/>
      <c r="G67" s="23">
        <v>19.06</v>
      </c>
      <c r="H67" s="19"/>
    </row>
    <row r="68" spans="1:8" ht="12.75">
      <c r="A68" s="20" t="s">
        <v>28</v>
      </c>
      <c r="B68" s="21"/>
      <c r="C68" s="22">
        <v>2</v>
      </c>
      <c r="D68" s="23">
        <v>71.15</v>
      </c>
      <c r="E68" s="23">
        <f t="shared" si="0"/>
        <v>142.3</v>
      </c>
      <c r="F68" s="19"/>
      <c r="G68" s="23">
        <v>71.15</v>
      </c>
      <c r="H68" s="19"/>
    </row>
    <row r="69" spans="1:8" ht="12.75">
      <c r="A69" s="20" t="s">
        <v>29</v>
      </c>
      <c r="B69" s="21"/>
      <c r="C69" s="22">
        <v>12</v>
      </c>
      <c r="D69" s="23">
        <v>46.19</v>
      </c>
      <c r="E69" s="23">
        <f t="shared" si="0"/>
        <v>554.28</v>
      </c>
      <c r="F69" s="19"/>
      <c r="G69" s="23">
        <v>46.19</v>
      </c>
      <c r="H69" s="19"/>
    </row>
    <row r="70" spans="1:8" ht="12.75">
      <c r="A70" s="20" t="s">
        <v>30</v>
      </c>
      <c r="B70" s="21"/>
      <c r="C70" s="22">
        <v>1</v>
      </c>
      <c r="D70" s="23">
        <v>31.27</v>
      </c>
      <c r="E70" s="23">
        <f t="shared" si="0"/>
        <v>31.27</v>
      </c>
      <c r="F70" s="19"/>
      <c r="G70" s="23">
        <v>31.27</v>
      </c>
      <c r="H70" s="19"/>
    </row>
    <row r="71" spans="1:8" ht="12.75">
      <c r="A71" s="20" t="s">
        <v>31</v>
      </c>
      <c r="B71" s="21"/>
      <c r="C71" s="22">
        <v>1</v>
      </c>
      <c r="D71" s="23">
        <v>199.21</v>
      </c>
      <c r="E71" s="23">
        <f t="shared" si="0"/>
        <v>199.21</v>
      </c>
      <c r="F71" s="19"/>
      <c r="G71" s="23">
        <v>199.21</v>
      </c>
      <c r="H71" s="19"/>
    </row>
    <row r="72" spans="1:8" ht="12.75">
      <c r="A72" s="20" t="s">
        <v>32</v>
      </c>
      <c r="B72" s="21"/>
      <c r="C72" s="22">
        <v>1</v>
      </c>
      <c r="D72" s="23">
        <v>114.36</v>
      </c>
      <c r="E72" s="23">
        <f t="shared" si="0"/>
        <v>114.36</v>
      </c>
      <c r="F72" s="19"/>
      <c r="G72" s="23">
        <v>114.36</v>
      </c>
      <c r="H72" s="19"/>
    </row>
    <row r="73" spans="1:8" ht="12.75">
      <c r="A73" s="20" t="s">
        <v>33</v>
      </c>
      <c r="B73" s="21"/>
      <c r="C73" s="22">
        <v>1</v>
      </c>
      <c r="D73" s="23">
        <v>200</v>
      </c>
      <c r="E73" s="23">
        <f t="shared" si="0"/>
        <v>200</v>
      </c>
      <c r="F73" s="19"/>
      <c r="G73" s="23">
        <v>200</v>
      </c>
      <c r="H73" s="19"/>
    </row>
    <row r="74" spans="1:8" ht="12.75">
      <c r="A74" s="20" t="s">
        <v>34</v>
      </c>
      <c r="B74" s="21"/>
      <c r="C74" s="22">
        <v>1</v>
      </c>
      <c r="D74" s="23">
        <v>18.33</v>
      </c>
      <c r="E74" s="23">
        <f t="shared" si="0"/>
        <v>18.33</v>
      </c>
      <c r="F74" s="19"/>
      <c r="G74" s="23">
        <v>18.33</v>
      </c>
      <c r="H74" s="19"/>
    </row>
    <row r="75" spans="1:8" ht="12.75">
      <c r="A75" s="20" t="s">
        <v>35</v>
      </c>
      <c r="B75" s="21"/>
      <c r="C75" s="22">
        <v>1</v>
      </c>
      <c r="D75" s="23">
        <v>30.06</v>
      </c>
      <c r="E75" s="23">
        <f t="shared" si="0"/>
        <v>30.06</v>
      </c>
      <c r="F75" s="19"/>
      <c r="G75" s="23">
        <v>30.06</v>
      </c>
      <c r="H75" s="19"/>
    </row>
    <row r="76" spans="1:8" ht="12.75">
      <c r="A76" s="20" t="s">
        <v>36</v>
      </c>
      <c r="B76" s="21"/>
      <c r="C76" s="22">
        <v>4</v>
      </c>
      <c r="D76" s="23">
        <v>182.75</v>
      </c>
      <c r="E76" s="23">
        <f t="shared" si="0"/>
        <v>731</v>
      </c>
      <c r="F76" s="19"/>
      <c r="G76" s="23">
        <v>182.75</v>
      </c>
      <c r="H76" s="19"/>
    </row>
    <row r="77" spans="1:8" ht="12.75">
      <c r="A77" s="20" t="s">
        <v>37</v>
      </c>
      <c r="B77" s="21"/>
      <c r="C77" s="22">
        <v>24</v>
      </c>
      <c r="D77" s="23">
        <v>183.39</v>
      </c>
      <c r="E77" s="23">
        <f t="shared" si="0"/>
        <v>4401.36</v>
      </c>
      <c r="F77" s="19"/>
      <c r="G77" s="23">
        <v>183.39</v>
      </c>
      <c r="H77" s="19"/>
    </row>
    <row r="78" spans="1:8" ht="12.75">
      <c r="A78" s="20" t="s">
        <v>38</v>
      </c>
      <c r="B78" s="21"/>
      <c r="C78" s="22">
        <v>5</v>
      </c>
      <c r="D78" s="23">
        <v>188.78</v>
      </c>
      <c r="E78" s="23">
        <f t="shared" si="0"/>
        <v>943.9</v>
      </c>
      <c r="F78" s="19"/>
      <c r="G78" s="23">
        <v>188.78</v>
      </c>
      <c r="H78" s="19"/>
    </row>
    <row r="79" spans="1:8" ht="12.75">
      <c r="A79" s="20" t="s">
        <v>39</v>
      </c>
      <c r="B79" s="21"/>
      <c r="C79" s="22">
        <v>4</v>
      </c>
      <c r="D79" s="23">
        <v>188.26</v>
      </c>
      <c r="E79" s="23">
        <f t="shared" si="0"/>
        <v>753.04</v>
      </c>
      <c r="F79" s="19"/>
      <c r="G79" s="23">
        <v>188.26</v>
      </c>
      <c r="H79" s="19"/>
    </row>
    <row r="80" spans="1:8" ht="12.75">
      <c r="A80" s="20" t="s">
        <v>40</v>
      </c>
      <c r="B80" s="21"/>
      <c r="C80" s="22">
        <v>5</v>
      </c>
      <c r="D80" s="23">
        <v>23.99</v>
      </c>
      <c r="E80" s="23">
        <f t="shared" si="0"/>
        <v>119.94999999999999</v>
      </c>
      <c r="F80" s="19"/>
      <c r="G80" s="23">
        <v>23.99</v>
      </c>
      <c r="H80" s="19"/>
    </row>
    <row r="81" spans="1:8" ht="12.75">
      <c r="A81" s="20" t="s">
        <v>41</v>
      </c>
      <c r="B81" s="21"/>
      <c r="C81" s="22">
        <v>9</v>
      </c>
      <c r="D81" s="23">
        <v>18.33</v>
      </c>
      <c r="E81" s="23">
        <f t="shared" si="0"/>
        <v>164.96999999999997</v>
      </c>
      <c r="F81" s="19"/>
      <c r="G81" s="23">
        <v>18.33</v>
      </c>
      <c r="H81" s="19"/>
    </row>
    <row r="82" spans="1:8" ht="12.75">
      <c r="A82" s="20" t="s">
        <v>42</v>
      </c>
      <c r="B82" s="21"/>
      <c r="C82" s="22">
        <v>10</v>
      </c>
      <c r="D82" s="23">
        <v>14.66</v>
      </c>
      <c r="E82" s="23">
        <f t="shared" si="0"/>
        <v>146.6</v>
      </c>
      <c r="F82" s="19"/>
      <c r="G82" s="23">
        <v>14.66</v>
      </c>
      <c r="H82" s="19"/>
    </row>
    <row r="83" spans="1:8" ht="12.75">
      <c r="A83" s="20" t="s">
        <v>43</v>
      </c>
      <c r="B83" s="21"/>
      <c r="C83" s="22">
        <v>190</v>
      </c>
      <c r="D83" s="23">
        <v>25.83</v>
      </c>
      <c r="E83" s="23">
        <f t="shared" si="0"/>
        <v>4907.7</v>
      </c>
      <c r="F83" s="19"/>
      <c r="G83" s="23">
        <v>25.83</v>
      </c>
      <c r="H83" s="19"/>
    </row>
    <row r="84" spans="1:8" ht="12.75">
      <c r="A84" s="20" t="s">
        <v>44</v>
      </c>
      <c r="B84" s="21"/>
      <c r="C84" s="22">
        <v>17</v>
      </c>
      <c r="D84" s="23">
        <v>18.33</v>
      </c>
      <c r="E84" s="23">
        <f t="shared" si="0"/>
        <v>311.60999999999996</v>
      </c>
      <c r="F84" s="19"/>
      <c r="G84" s="23">
        <v>18.33</v>
      </c>
      <c r="H84" s="19"/>
    </row>
    <row r="85" spans="1:8" ht="12.75">
      <c r="A85" s="20" t="s">
        <v>45</v>
      </c>
      <c r="B85" s="21"/>
      <c r="C85" s="22">
        <v>14</v>
      </c>
      <c r="D85" s="23">
        <v>18.33</v>
      </c>
      <c r="E85" s="23">
        <f t="shared" si="0"/>
        <v>256.62</v>
      </c>
      <c r="F85" s="19"/>
      <c r="G85" s="23">
        <v>18.33</v>
      </c>
      <c r="H85" s="19"/>
    </row>
    <row r="86" spans="1:8" ht="12.75">
      <c r="A86" s="20" t="s">
        <v>46</v>
      </c>
      <c r="B86" s="21"/>
      <c r="C86" s="22">
        <v>14</v>
      </c>
      <c r="D86" s="23">
        <v>113.68</v>
      </c>
      <c r="E86" s="23">
        <f aca="true" t="shared" si="1" ref="E86:E107">D86*C86</f>
        <v>1591.52</v>
      </c>
      <c r="F86" s="19"/>
      <c r="G86" s="23">
        <v>113.68</v>
      </c>
      <c r="H86" s="19"/>
    </row>
    <row r="87" spans="1:8" ht="12.75">
      <c r="A87" s="20" t="s">
        <v>47</v>
      </c>
      <c r="B87" s="21"/>
      <c r="C87" s="24">
        <v>96</v>
      </c>
      <c r="D87" s="25">
        <v>92.38</v>
      </c>
      <c r="E87" s="23">
        <f t="shared" si="1"/>
        <v>8868.48</v>
      </c>
      <c r="F87" s="19"/>
      <c r="G87" s="25">
        <v>92.38</v>
      </c>
      <c r="H87" s="19"/>
    </row>
    <row r="88" spans="1:8" ht="12.75">
      <c r="A88" s="20" t="s">
        <v>48</v>
      </c>
      <c r="B88" s="21"/>
      <c r="C88" s="22">
        <v>1</v>
      </c>
      <c r="D88" s="23">
        <v>46.19</v>
      </c>
      <c r="E88" s="23">
        <f t="shared" si="1"/>
        <v>46.19</v>
      </c>
      <c r="F88" s="19"/>
      <c r="G88" s="23">
        <v>46.19</v>
      </c>
      <c r="H88" s="19"/>
    </row>
    <row r="89" spans="1:8" ht="12.75">
      <c r="A89" s="20" t="s">
        <v>49</v>
      </c>
      <c r="B89" s="21"/>
      <c r="C89" s="22">
        <v>1</v>
      </c>
      <c r="D89" s="23">
        <v>18.33</v>
      </c>
      <c r="E89" s="23">
        <f t="shared" si="1"/>
        <v>18.33</v>
      </c>
      <c r="F89" s="19"/>
      <c r="G89" s="23">
        <v>18.33</v>
      </c>
      <c r="H89" s="19"/>
    </row>
    <row r="90" spans="1:8" ht="12.75">
      <c r="A90" s="20" t="s">
        <v>50</v>
      </c>
      <c r="B90" s="21"/>
      <c r="C90" s="22">
        <v>3</v>
      </c>
      <c r="D90" s="23">
        <v>30.06</v>
      </c>
      <c r="E90" s="23">
        <f t="shared" si="1"/>
        <v>90.17999999999999</v>
      </c>
      <c r="F90" s="19"/>
      <c r="G90" s="23">
        <v>30.06</v>
      </c>
      <c r="H90" s="19"/>
    </row>
    <row r="91" spans="1:8" ht="12.75">
      <c r="A91" s="20" t="s">
        <v>51</v>
      </c>
      <c r="B91" s="21"/>
      <c r="C91" s="22">
        <v>1</v>
      </c>
      <c r="D91" s="23">
        <v>46.19</v>
      </c>
      <c r="E91" s="23">
        <f t="shared" si="1"/>
        <v>46.19</v>
      </c>
      <c r="F91" s="19"/>
      <c r="G91" s="23">
        <v>46.19</v>
      </c>
      <c r="H91" s="19"/>
    </row>
    <row r="92" spans="1:8" ht="12.75">
      <c r="A92" s="20" t="s">
        <v>52</v>
      </c>
      <c r="B92" s="21"/>
      <c r="C92" s="22">
        <v>37</v>
      </c>
      <c r="D92" s="23">
        <v>23.73</v>
      </c>
      <c r="E92" s="23">
        <f t="shared" si="1"/>
        <v>878.01</v>
      </c>
      <c r="F92" s="19"/>
      <c r="G92" s="23">
        <v>23.73</v>
      </c>
      <c r="H92" s="19"/>
    </row>
    <row r="93" spans="1:8" ht="12.75">
      <c r="A93" s="20" t="s">
        <v>53</v>
      </c>
      <c r="B93" s="21"/>
      <c r="C93" s="22">
        <v>1</v>
      </c>
      <c r="D93" s="23">
        <v>46.19</v>
      </c>
      <c r="E93" s="23">
        <f t="shared" si="1"/>
        <v>46.19</v>
      </c>
      <c r="F93" s="19"/>
      <c r="G93" s="23">
        <v>46.19</v>
      </c>
      <c r="H93" s="19"/>
    </row>
    <row r="94" spans="1:8" ht="12.75">
      <c r="A94" s="20" t="s">
        <v>54</v>
      </c>
      <c r="B94" s="21"/>
      <c r="C94" s="22">
        <v>1</v>
      </c>
      <c r="D94" s="23">
        <v>46.19</v>
      </c>
      <c r="E94" s="23">
        <f t="shared" si="1"/>
        <v>46.19</v>
      </c>
      <c r="F94" s="19"/>
      <c r="G94" s="23">
        <v>46.19</v>
      </c>
      <c r="H94" s="19"/>
    </row>
    <row r="95" spans="1:8" ht="12.75">
      <c r="A95" s="20" t="s">
        <v>55</v>
      </c>
      <c r="B95" s="21"/>
      <c r="C95" s="22">
        <v>5</v>
      </c>
      <c r="D95" s="23">
        <v>18.33</v>
      </c>
      <c r="E95" s="23">
        <f t="shared" si="1"/>
        <v>91.64999999999999</v>
      </c>
      <c r="F95" s="19"/>
      <c r="G95" s="23">
        <v>18.33</v>
      </c>
      <c r="H95" s="19"/>
    </row>
    <row r="96" spans="1:8" ht="12.75">
      <c r="A96" s="20" t="s">
        <v>56</v>
      </c>
      <c r="B96" s="21"/>
      <c r="C96" s="22">
        <v>26</v>
      </c>
      <c r="D96" s="23">
        <v>18.33</v>
      </c>
      <c r="E96" s="23">
        <f t="shared" si="1"/>
        <v>476.5799999999999</v>
      </c>
      <c r="F96" s="19"/>
      <c r="G96" s="23">
        <v>18.33</v>
      </c>
      <c r="H96" s="19"/>
    </row>
    <row r="97" spans="1:8" ht="12.75">
      <c r="A97" s="20" t="s">
        <v>57</v>
      </c>
      <c r="B97" s="21"/>
      <c r="C97" s="22">
        <v>177</v>
      </c>
      <c r="D97" s="23">
        <v>21.56</v>
      </c>
      <c r="E97" s="23">
        <f t="shared" si="1"/>
        <v>3816.12</v>
      </c>
      <c r="F97" s="19"/>
      <c r="G97" s="23">
        <v>21.56</v>
      </c>
      <c r="H97" s="19"/>
    </row>
    <row r="98" spans="1:8" ht="12.75">
      <c r="A98" s="20" t="s">
        <v>58</v>
      </c>
      <c r="B98" s="21"/>
      <c r="C98" s="22">
        <v>130</v>
      </c>
      <c r="D98" s="23">
        <v>35</v>
      </c>
      <c r="E98" s="23">
        <f t="shared" si="1"/>
        <v>4550</v>
      </c>
      <c r="F98" s="19"/>
      <c r="G98" s="23">
        <v>35</v>
      </c>
      <c r="H98" s="19"/>
    </row>
    <row r="99" spans="1:8" ht="12.75">
      <c r="A99" s="20" t="s">
        <v>59</v>
      </c>
      <c r="B99" s="21"/>
      <c r="C99" s="22">
        <v>245</v>
      </c>
      <c r="D99" s="23">
        <v>33.24</v>
      </c>
      <c r="E99" s="23">
        <f t="shared" si="1"/>
        <v>8143.8</v>
      </c>
      <c r="F99" s="19"/>
      <c r="G99" s="23">
        <v>33.24</v>
      </c>
      <c r="H99" s="19"/>
    </row>
    <row r="100" spans="1:8" ht="12.75">
      <c r="A100" s="20" t="s">
        <v>60</v>
      </c>
      <c r="B100" s="21"/>
      <c r="C100" s="22">
        <v>1</v>
      </c>
      <c r="D100" s="23">
        <v>7.04</v>
      </c>
      <c r="E100" s="23">
        <f t="shared" si="1"/>
        <v>7.04</v>
      </c>
      <c r="F100" s="19"/>
      <c r="G100" s="23">
        <v>7.04</v>
      </c>
      <c r="H100" s="19"/>
    </row>
    <row r="101" spans="1:8" ht="12.75">
      <c r="A101" s="20" t="s">
        <v>61</v>
      </c>
      <c r="B101" s="21"/>
      <c r="C101" s="22">
        <v>157</v>
      </c>
      <c r="D101" s="23">
        <v>68.43</v>
      </c>
      <c r="E101" s="23">
        <f t="shared" si="1"/>
        <v>10743.51</v>
      </c>
      <c r="F101" s="19"/>
      <c r="G101" s="23">
        <v>68.43</v>
      </c>
      <c r="H101" s="19"/>
    </row>
    <row r="102" spans="1:8" ht="12.75">
      <c r="A102" s="20" t="s">
        <v>62</v>
      </c>
      <c r="B102" s="21"/>
      <c r="C102" s="22">
        <v>1</v>
      </c>
      <c r="D102" s="23">
        <v>14.1</v>
      </c>
      <c r="E102" s="23">
        <f t="shared" si="1"/>
        <v>14.1</v>
      </c>
      <c r="F102" s="19"/>
      <c r="G102" s="23">
        <v>14.1</v>
      </c>
      <c r="H102" s="19"/>
    </row>
    <row r="103" spans="1:8" ht="12.75">
      <c r="A103" s="20" t="s">
        <v>63</v>
      </c>
      <c r="B103" s="21"/>
      <c r="C103" s="22">
        <v>1</v>
      </c>
      <c r="D103" s="23">
        <v>14.1</v>
      </c>
      <c r="E103" s="23">
        <f t="shared" si="1"/>
        <v>14.1</v>
      </c>
      <c r="F103" s="19"/>
      <c r="G103" s="23">
        <v>14.1</v>
      </c>
      <c r="H103" s="19"/>
    </row>
    <row r="104" spans="1:8" ht="12.75">
      <c r="A104" s="20" t="s">
        <v>64</v>
      </c>
      <c r="B104" s="21"/>
      <c r="C104" s="22">
        <v>22</v>
      </c>
      <c r="D104" s="23">
        <v>7.04</v>
      </c>
      <c r="E104" s="23">
        <f t="shared" si="1"/>
        <v>154.88</v>
      </c>
      <c r="F104" s="19"/>
      <c r="G104" s="23">
        <v>7.04</v>
      </c>
      <c r="H104" s="19"/>
    </row>
    <row r="105" spans="1:8" ht="12.75">
      <c r="A105" s="20" t="s">
        <v>65</v>
      </c>
      <c r="B105" s="21"/>
      <c r="C105" s="22">
        <v>36</v>
      </c>
      <c r="D105" s="23">
        <v>13.25</v>
      </c>
      <c r="E105" s="23">
        <f t="shared" si="1"/>
        <v>477</v>
      </c>
      <c r="F105" s="19"/>
      <c r="G105" s="23">
        <v>13.25</v>
      </c>
      <c r="H105" s="19"/>
    </row>
    <row r="106" spans="1:8" ht="12.75">
      <c r="A106" s="20" t="s">
        <v>66</v>
      </c>
      <c r="B106" s="21"/>
      <c r="C106" s="22">
        <v>1</v>
      </c>
      <c r="D106" s="23">
        <v>7.04</v>
      </c>
      <c r="E106" s="23">
        <f t="shared" si="1"/>
        <v>7.04</v>
      </c>
      <c r="F106" s="19"/>
      <c r="G106" s="23">
        <v>7.04</v>
      </c>
      <c r="H106" s="19"/>
    </row>
    <row r="107" spans="1:8" ht="12.75">
      <c r="A107" s="20" t="s">
        <v>67</v>
      </c>
      <c r="B107" s="21"/>
      <c r="C107" s="22">
        <v>410</v>
      </c>
      <c r="D107" s="23">
        <v>18.33</v>
      </c>
      <c r="E107" s="23">
        <f t="shared" si="1"/>
        <v>7515.299999999999</v>
      </c>
      <c r="F107" s="19"/>
      <c r="G107" s="23">
        <v>18.33</v>
      </c>
      <c r="H107" s="19"/>
    </row>
    <row r="108" spans="3:5" ht="12.75">
      <c r="C108" s="26">
        <f>SUM(C54:C107)</f>
        <v>2113</v>
      </c>
      <c r="E108" s="8">
        <f>SUM(E54:E107)</f>
        <v>68259.72</v>
      </c>
    </row>
    <row r="109" spans="3:5" ht="12.75">
      <c r="C109" s="26"/>
      <c r="E109" s="8"/>
    </row>
    <row r="110" spans="1:252" s="56" customFormat="1" ht="12.75">
      <c r="A110" s="103" t="s">
        <v>3</v>
      </c>
      <c r="B110" s="103"/>
      <c r="C110" s="103"/>
      <c r="D110" s="103"/>
      <c r="E110" s="103"/>
      <c r="F110" s="103"/>
      <c r="G110" s="103"/>
      <c r="H110" s="103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</row>
    <row r="111" spans="1:252" s="56" customFormat="1" ht="12.75">
      <c r="A111" s="103" t="s">
        <v>68</v>
      </c>
      <c r="B111" s="103"/>
      <c r="C111" s="103"/>
      <c r="D111" s="103"/>
      <c r="E111" s="103"/>
      <c r="F111" s="103"/>
      <c r="G111" s="103"/>
      <c r="H111" s="103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</row>
    <row r="112" spans="1:252" s="56" customFormat="1" ht="12.75">
      <c r="A112" s="104" t="s">
        <v>69</v>
      </c>
      <c r="B112" s="104"/>
      <c r="C112" s="104"/>
      <c r="D112" s="104"/>
      <c r="E112" s="104"/>
      <c r="F112" s="104"/>
      <c r="G112" s="104"/>
      <c r="H112" s="104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</row>
    <row r="113" spans="1:252" s="56" customFormat="1" ht="12.75">
      <c r="A113" s="105" t="s">
        <v>413</v>
      </c>
      <c r="B113" s="105"/>
      <c r="C113" s="105"/>
      <c r="D113" s="105"/>
      <c r="E113" s="105"/>
      <c r="F113" s="105"/>
      <c r="G113" s="105"/>
      <c r="H113" s="105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</row>
    <row r="114" spans="1:252" s="56" customFormat="1" ht="12.75" customHeight="1">
      <c r="A114" s="106" t="s">
        <v>7</v>
      </c>
      <c r="B114" s="106"/>
      <c r="C114" s="107" t="s">
        <v>8</v>
      </c>
      <c r="D114" s="107"/>
      <c r="E114" s="107"/>
      <c r="F114" s="108" t="s">
        <v>9</v>
      </c>
      <c r="G114" s="108"/>
      <c r="H114" s="10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</row>
    <row r="115" spans="1:8" s="71" customFormat="1" ht="24">
      <c r="A115" s="106"/>
      <c r="B115" s="106"/>
      <c r="C115" s="9" t="s">
        <v>10</v>
      </c>
      <c r="D115" s="10" t="s">
        <v>11</v>
      </c>
      <c r="E115" s="10" t="s">
        <v>13</v>
      </c>
      <c r="F115" s="11" t="s">
        <v>10</v>
      </c>
      <c r="G115" s="27" t="s">
        <v>11</v>
      </c>
      <c r="H115" s="27" t="s">
        <v>13</v>
      </c>
    </row>
    <row r="116" spans="1:252" s="63" customFormat="1" ht="12.75">
      <c r="A116" s="20" t="s">
        <v>70</v>
      </c>
      <c r="B116" s="21"/>
      <c r="C116" s="22">
        <v>8</v>
      </c>
      <c r="D116" s="23">
        <v>48.85</v>
      </c>
      <c r="E116" s="23">
        <f>D116*C116</f>
        <v>390.8</v>
      </c>
      <c r="F116" s="19"/>
      <c r="G116" s="23">
        <v>48.85</v>
      </c>
      <c r="H116" s="1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</row>
    <row r="117" spans="1:252" s="63" customFormat="1" ht="12.75">
      <c r="A117" s="20" t="s">
        <v>71</v>
      </c>
      <c r="B117" s="21"/>
      <c r="C117" s="22">
        <v>2</v>
      </c>
      <c r="D117" s="88">
        <v>27.32</v>
      </c>
      <c r="E117" s="23">
        <f aca="true" t="shared" si="2" ref="E117:E135">D117*C117</f>
        <v>54.64</v>
      </c>
      <c r="F117" s="19"/>
      <c r="G117" s="88">
        <v>27.32</v>
      </c>
      <c r="H117" s="1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</row>
    <row r="118" spans="1:252" s="63" customFormat="1" ht="12.75">
      <c r="A118" s="20" t="s">
        <v>520</v>
      </c>
      <c r="B118" s="21" t="s">
        <v>521</v>
      </c>
      <c r="C118" s="22">
        <v>24</v>
      </c>
      <c r="D118" s="88" t="s">
        <v>522</v>
      </c>
      <c r="E118" s="23">
        <f t="shared" si="2"/>
        <v>201.12</v>
      </c>
      <c r="F118" s="19"/>
      <c r="G118" s="88" t="s">
        <v>522</v>
      </c>
      <c r="H118" s="1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</row>
    <row r="119" spans="1:252" s="63" customFormat="1" ht="12.75">
      <c r="A119" s="20" t="s">
        <v>523</v>
      </c>
      <c r="B119" s="21" t="s">
        <v>524</v>
      </c>
      <c r="C119" s="22">
        <v>12</v>
      </c>
      <c r="D119" s="88" t="s">
        <v>525</v>
      </c>
      <c r="E119" s="23">
        <f t="shared" si="2"/>
        <v>83.52</v>
      </c>
      <c r="F119" s="19"/>
      <c r="G119" s="88" t="s">
        <v>525</v>
      </c>
      <c r="H119" s="1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</row>
    <row r="120" spans="1:252" s="63" customFormat="1" ht="12.75">
      <c r="A120" s="20" t="s">
        <v>526</v>
      </c>
      <c r="B120" s="21" t="s">
        <v>527</v>
      </c>
      <c r="C120" s="22">
        <v>12</v>
      </c>
      <c r="D120" s="88" t="s">
        <v>522</v>
      </c>
      <c r="E120" s="23">
        <f t="shared" si="2"/>
        <v>100.56</v>
      </c>
      <c r="F120" s="19"/>
      <c r="G120" s="88" t="s">
        <v>522</v>
      </c>
      <c r="H120" s="1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</row>
    <row r="121" spans="1:252" s="63" customFormat="1" ht="12.75">
      <c r="A121" s="20" t="s">
        <v>528</v>
      </c>
      <c r="B121" s="21" t="s">
        <v>529</v>
      </c>
      <c r="C121" s="22">
        <v>36</v>
      </c>
      <c r="D121" s="88" t="s">
        <v>530</v>
      </c>
      <c r="E121" s="23">
        <f t="shared" si="2"/>
        <v>247.68</v>
      </c>
      <c r="F121" s="19"/>
      <c r="G121" s="88" t="s">
        <v>530</v>
      </c>
      <c r="H121" s="1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</row>
    <row r="122" spans="1:252" s="63" customFormat="1" ht="12.75">
      <c r="A122" s="20" t="s">
        <v>531</v>
      </c>
      <c r="B122" s="21" t="s">
        <v>532</v>
      </c>
      <c r="C122" s="22">
        <v>36</v>
      </c>
      <c r="D122" s="88" t="s">
        <v>533</v>
      </c>
      <c r="E122" s="23">
        <f t="shared" si="2"/>
        <v>329.40000000000003</v>
      </c>
      <c r="F122" s="19"/>
      <c r="G122" s="88" t="s">
        <v>533</v>
      </c>
      <c r="H122" s="1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</row>
    <row r="123" spans="1:252" s="63" customFormat="1" ht="12.75">
      <c r="A123" s="20" t="s">
        <v>534</v>
      </c>
      <c r="B123" s="21" t="s">
        <v>535</v>
      </c>
      <c r="C123" s="22">
        <v>24</v>
      </c>
      <c r="D123" s="88" t="s">
        <v>536</v>
      </c>
      <c r="E123" s="23">
        <f t="shared" si="2"/>
        <v>180.48</v>
      </c>
      <c r="F123" s="19"/>
      <c r="G123" s="88" t="s">
        <v>536</v>
      </c>
      <c r="H123" s="1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</row>
    <row r="124" spans="1:252" s="63" customFormat="1" ht="12.75">
      <c r="A124" s="20" t="s">
        <v>537</v>
      </c>
      <c r="B124" s="21" t="s">
        <v>538</v>
      </c>
      <c r="C124" s="22">
        <v>12</v>
      </c>
      <c r="D124" s="88" t="s">
        <v>519</v>
      </c>
      <c r="E124" s="23">
        <f t="shared" si="2"/>
        <v>68.88</v>
      </c>
      <c r="F124" s="19"/>
      <c r="G124" s="88" t="s">
        <v>519</v>
      </c>
      <c r="H124" s="1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</row>
    <row r="125" spans="1:252" s="63" customFormat="1" ht="12.75">
      <c r="A125" s="20" t="s">
        <v>539</v>
      </c>
      <c r="B125" s="21" t="s">
        <v>540</v>
      </c>
      <c r="C125" s="22">
        <v>12</v>
      </c>
      <c r="D125" s="88" t="s">
        <v>541</v>
      </c>
      <c r="E125" s="23">
        <f t="shared" si="2"/>
        <v>108.35999999999999</v>
      </c>
      <c r="F125" s="19"/>
      <c r="G125" s="88" t="s">
        <v>541</v>
      </c>
      <c r="H125" s="1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</row>
    <row r="126" spans="1:252" s="63" customFormat="1" ht="12.75">
      <c r="A126" s="20" t="s">
        <v>542</v>
      </c>
      <c r="B126" s="21" t="s">
        <v>543</v>
      </c>
      <c r="C126" s="22">
        <v>24</v>
      </c>
      <c r="D126" s="88" t="s">
        <v>544</v>
      </c>
      <c r="E126" s="23">
        <f t="shared" si="2"/>
        <v>172.8</v>
      </c>
      <c r="F126" s="19"/>
      <c r="G126" s="88" t="s">
        <v>544</v>
      </c>
      <c r="H126" s="1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</row>
    <row r="127" spans="1:252" s="63" customFormat="1" ht="12.75">
      <c r="A127" s="20" t="s">
        <v>545</v>
      </c>
      <c r="B127" s="21" t="s">
        <v>546</v>
      </c>
      <c r="C127" s="22">
        <v>36</v>
      </c>
      <c r="D127" s="88" t="s">
        <v>522</v>
      </c>
      <c r="E127" s="23">
        <f t="shared" si="2"/>
        <v>301.68</v>
      </c>
      <c r="F127" s="19"/>
      <c r="G127" s="88" t="s">
        <v>522</v>
      </c>
      <c r="H127" s="1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</row>
    <row r="128" spans="1:252" s="63" customFormat="1" ht="12.75">
      <c r="A128" s="20" t="s">
        <v>72</v>
      </c>
      <c r="B128" s="21"/>
      <c r="C128" s="22">
        <v>12</v>
      </c>
      <c r="D128" s="88">
        <v>7.98</v>
      </c>
      <c r="E128" s="23">
        <f t="shared" si="2"/>
        <v>95.76</v>
      </c>
      <c r="F128" s="19"/>
      <c r="G128" s="88">
        <v>7.98</v>
      </c>
      <c r="H128" s="1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</row>
    <row r="129" spans="1:252" s="63" customFormat="1" ht="12.75">
      <c r="A129" s="20" t="s">
        <v>548</v>
      </c>
      <c r="B129" s="21" t="s">
        <v>549</v>
      </c>
      <c r="C129" s="22">
        <v>36</v>
      </c>
      <c r="D129" s="88" t="s">
        <v>550</v>
      </c>
      <c r="E129" s="23">
        <f t="shared" si="2"/>
        <v>263.52</v>
      </c>
      <c r="F129" s="19"/>
      <c r="G129" s="88" t="s">
        <v>550</v>
      </c>
      <c r="H129" s="1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</row>
    <row r="130" spans="1:252" s="63" customFormat="1" ht="12.75">
      <c r="A130" s="20" t="s">
        <v>551</v>
      </c>
      <c r="B130" s="21" t="s">
        <v>552</v>
      </c>
      <c r="C130" s="22">
        <v>24</v>
      </c>
      <c r="D130" s="88" t="s">
        <v>544</v>
      </c>
      <c r="E130" s="23">
        <f t="shared" si="2"/>
        <v>172.8</v>
      </c>
      <c r="F130" s="19"/>
      <c r="G130" s="88" t="s">
        <v>544</v>
      </c>
      <c r="H130" s="1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</row>
    <row r="131" spans="1:252" s="63" customFormat="1" ht="12.75">
      <c r="A131" s="20" t="s">
        <v>553</v>
      </c>
      <c r="B131" s="21" t="s">
        <v>554</v>
      </c>
      <c r="C131" s="22">
        <v>12</v>
      </c>
      <c r="D131" s="88" t="s">
        <v>517</v>
      </c>
      <c r="E131" s="23">
        <f t="shared" si="2"/>
        <v>42.12</v>
      </c>
      <c r="F131" s="19"/>
      <c r="G131" s="88" t="s">
        <v>517</v>
      </c>
      <c r="H131" s="1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</row>
    <row r="132" spans="1:252" s="63" customFormat="1" ht="12.75">
      <c r="A132" s="20" t="s">
        <v>796</v>
      </c>
      <c r="B132" s="21"/>
      <c r="C132" s="22">
        <v>600</v>
      </c>
      <c r="D132" s="88">
        <v>9.03</v>
      </c>
      <c r="E132" s="23">
        <f t="shared" si="2"/>
        <v>5418</v>
      </c>
      <c r="F132" s="19"/>
      <c r="G132" s="88">
        <v>9.03</v>
      </c>
      <c r="H132" s="1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</row>
    <row r="133" spans="1:252" s="63" customFormat="1" ht="12.75">
      <c r="A133" s="20" t="s">
        <v>797</v>
      </c>
      <c r="B133" s="21"/>
      <c r="C133" s="22">
        <v>3600</v>
      </c>
      <c r="D133" s="88">
        <v>1.75</v>
      </c>
      <c r="E133" s="23">
        <f t="shared" si="2"/>
        <v>6300</v>
      </c>
      <c r="F133" s="19"/>
      <c r="G133" s="88">
        <v>1.75</v>
      </c>
      <c r="H133" s="1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</row>
    <row r="134" spans="1:252" s="63" customFormat="1" ht="12.75">
      <c r="A134" s="20" t="s">
        <v>73</v>
      </c>
      <c r="B134" s="21"/>
      <c r="C134" s="22">
        <v>1</v>
      </c>
      <c r="D134" s="88">
        <v>48.85</v>
      </c>
      <c r="E134" s="23">
        <f t="shared" si="2"/>
        <v>48.85</v>
      </c>
      <c r="F134" s="19"/>
      <c r="G134" s="88">
        <v>48.85</v>
      </c>
      <c r="H134" s="1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</row>
    <row r="135" spans="1:252" s="63" customFormat="1" ht="12.75">
      <c r="A135" s="20" t="s">
        <v>74</v>
      </c>
      <c r="B135" s="21"/>
      <c r="C135" s="22">
        <v>31</v>
      </c>
      <c r="D135" s="23">
        <v>6.44</v>
      </c>
      <c r="E135" s="23">
        <f t="shared" si="2"/>
        <v>199.64000000000001</v>
      </c>
      <c r="F135" s="19"/>
      <c r="G135" s="23">
        <v>6.44</v>
      </c>
      <c r="H135" s="1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</row>
    <row r="136" spans="1:252" s="56" customFormat="1" ht="12.75">
      <c r="A136" s="38"/>
      <c r="B136" s="38"/>
      <c r="C136" s="26">
        <f>SUM(C116:C135)</f>
        <v>4554</v>
      </c>
      <c r="D136" s="3"/>
      <c r="E136" s="8">
        <f>SUM(E116:E135)</f>
        <v>14780.609999999999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</row>
    <row r="137" spans="1:252" s="56" customFormat="1" ht="12.75">
      <c r="A137" s="38"/>
      <c r="B137" s="38"/>
      <c r="C137" s="72"/>
      <c r="D137" s="73"/>
      <c r="E137" s="74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</row>
    <row r="138" spans="1:252" s="56" customFormat="1" ht="12.75">
      <c r="A138" s="103" t="s">
        <v>3</v>
      </c>
      <c r="B138" s="103"/>
      <c r="C138" s="103"/>
      <c r="D138" s="103"/>
      <c r="E138" s="103"/>
      <c r="F138" s="103"/>
      <c r="G138" s="103"/>
      <c r="H138" s="103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</row>
    <row r="139" spans="1:252" s="56" customFormat="1" ht="12.75">
      <c r="A139" s="103" t="s">
        <v>68</v>
      </c>
      <c r="B139" s="103"/>
      <c r="C139" s="103"/>
      <c r="D139" s="103"/>
      <c r="E139" s="103"/>
      <c r="F139" s="103"/>
      <c r="G139" s="103"/>
      <c r="H139" s="103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</row>
    <row r="140" spans="1:252" s="56" customFormat="1" ht="12.75">
      <c r="A140" s="104" t="s">
        <v>75</v>
      </c>
      <c r="B140" s="104"/>
      <c r="C140" s="104"/>
      <c r="D140" s="104"/>
      <c r="E140" s="104"/>
      <c r="F140" s="104"/>
      <c r="G140" s="104"/>
      <c r="H140" s="104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</row>
    <row r="141" spans="1:252" s="56" customFormat="1" ht="12.75">
      <c r="A141" s="105" t="s">
        <v>414</v>
      </c>
      <c r="B141" s="105"/>
      <c r="C141" s="105"/>
      <c r="D141" s="105"/>
      <c r="E141" s="105"/>
      <c r="F141" s="105"/>
      <c r="G141" s="105"/>
      <c r="H141" s="105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</row>
    <row r="142" spans="1:252" s="56" customFormat="1" ht="12.75" customHeight="1">
      <c r="A142" s="106" t="s">
        <v>7</v>
      </c>
      <c r="B142" s="106"/>
      <c r="C142" s="107" t="s">
        <v>8</v>
      </c>
      <c r="D142" s="107"/>
      <c r="E142" s="107"/>
      <c r="F142" s="108" t="s">
        <v>9</v>
      </c>
      <c r="G142" s="108"/>
      <c r="H142" s="10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</row>
    <row r="143" spans="1:8" s="71" customFormat="1" ht="24">
      <c r="A143" s="106"/>
      <c r="B143" s="106"/>
      <c r="C143" s="9" t="s">
        <v>10</v>
      </c>
      <c r="D143" s="10" t="s">
        <v>11</v>
      </c>
      <c r="E143" s="10" t="s">
        <v>13</v>
      </c>
      <c r="F143" s="11" t="s">
        <v>10</v>
      </c>
      <c r="G143" s="27" t="s">
        <v>11</v>
      </c>
      <c r="H143" s="27" t="s">
        <v>13</v>
      </c>
    </row>
    <row r="144" spans="1:252" s="63" customFormat="1" ht="12.75">
      <c r="A144" s="20" t="s">
        <v>76</v>
      </c>
      <c r="B144" s="21"/>
      <c r="C144" s="22">
        <v>13</v>
      </c>
      <c r="D144" s="23">
        <v>19.6</v>
      </c>
      <c r="E144" s="23">
        <f>C144*D144</f>
        <v>254.8</v>
      </c>
      <c r="F144" s="19"/>
      <c r="G144" s="23">
        <v>19.6</v>
      </c>
      <c r="H144" s="1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</row>
    <row r="145" spans="1:252" s="63" customFormat="1" ht="12.75">
      <c r="A145" s="20" t="s">
        <v>555</v>
      </c>
      <c r="B145" s="21" t="s">
        <v>556</v>
      </c>
      <c r="C145" s="22">
        <v>48</v>
      </c>
      <c r="D145" s="88" t="s">
        <v>557</v>
      </c>
      <c r="E145" s="23">
        <f aca="true" t="shared" si="3" ref="E145:E154">C145*D145</f>
        <v>399.84000000000003</v>
      </c>
      <c r="F145" s="19"/>
      <c r="G145" s="88" t="s">
        <v>557</v>
      </c>
      <c r="H145" s="1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</row>
    <row r="146" spans="1:252" s="63" customFormat="1" ht="12.75">
      <c r="A146" s="20" t="s">
        <v>558</v>
      </c>
      <c r="B146" s="21" t="s">
        <v>559</v>
      </c>
      <c r="C146" s="22">
        <v>48</v>
      </c>
      <c r="D146" s="88" t="s">
        <v>560</v>
      </c>
      <c r="E146" s="23">
        <f t="shared" si="3"/>
        <v>393.12</v>
      </c>
      <c r="F146" s="19"/>
      <c r="G146" s="88" t="s">
        <v>560</v>
      </c>
      <c r="H146" s="1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</row>
    <row r="147" spans="1:252" s="63" customFormat="1" ht="12.75">
      <c r="A147" s="20" t="s">
        <v>561</v>
      </c>
      <c r="B147" s="21" t="s">
        <v>562</v>
      </c>
      <c r="C147" s="22">
        <v>48</v>
      </c>
      <c r="D147" s="88" t="s">
        <v>563</v>
      </c>
      <c r="E147" s="23">
        <f t="shared" si="3"/>
        <v>493.91999999999996</v>
      </c>
      <c r="F147" s="19"/>
      <c r="G147" s="88" t="s">
        <v>563</v>
      </c>
      <c r="H147" s="1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</row>
    <row r="148" spans="1:252" s="63" customFormat="1" ht="12.75">
      <c r="A148" s="20" t="s">
        <v>564</v>
      </c>
      <c r="B148" s="21" t="s">
        <v>565</v>
      </c>
      <c r="C148" s="22">
        <v>48</v>
      </c>
      <c r="D148" s="88" t="s">
        <v>566</v>
      </c>
      <c r="E148" s="23">
        <f t="shared" si="3"/>
        <v>526.08</v>
      </c>
      <c r="F148" s="19"/>
      <c r="G148" s="88" t="s">
        <v>566</v>
      </c>
      <c r="H148" s="1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</row>
    <row r="149" spans="1:252" s="63" customFormat="1" ht="12.75">
      <c r="A149" s="20" t="s">
        <v>567</v>
      </c>
      <c r="B149" s="21" t="s">
        <v>568</v>
      </c>
      <c r="C149" s="22">
        <v>48</v>
      </c>
      <c r="D149" s="88" t="s">
        <v>569</v>
      </c>
      <c r="E149" s="23">
        <f t="shared" si="3"/>
        <v>715.2</v>
      </c>
      <c r="F149" s="19"/>
      <c r="G149" s="88" t="s">
        <v>569</v>
      </c>
      <c r="H149" s="1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</row>
    <row r="150" spans="1:252" s="63" customFormat="1" ht="12.75">
      <c r="A150" s="20" t="s">
        <v>570</v>
      </c>
      <c r="B150" s="21" t="s">
        <v>571</v>
      </c>
      <c r="C150" s="22">
        <v>48</v>
      </c>
      <c r="D150" s="88" t="s">
        <v>572</v>
      </c>
      <c r="E150" s="23">
        <f t="shared" si="3"/>
        <v>810.24</v>
      </c>
      <c r="F150" s="19"/>
      <c r="G150" s="88" t="s">
        <v>572</v>
      </c>
      <c r="H150" s="1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</row>
    <row r="151" spans="1:252" s="63" customFormat="1" ht="12.75">
      <c r="A151" s="20" t="s">
        <v>573</v>
      </c>
      <c r="B151" s="21" t="s">
        <v>574</v>
      </c>
      <c r="C151" s="22">
        <v>48</v>
      </c>
      <c r="D151" s="88" t="s">
        <v>575</v>
      </c>
      <c r="E151" s="23">
        <f t="shared" si="3"/>
        <v>439.68</v>
      </c>
      <c r="F151" s="19"/>
      <c r="G151" s="88" t="s">
        <v>575</v>
      </c>
      <c r="H151" s="1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</row>
    <row r="152" spans="1:252" s="63" customFormat="1" ht="12.75">
      <c r="A152" s="20" t="s">
        <v>576</v>
      </c>
      <c r="B152" s="21" t="s">
        <v>577</v>
      </c>
      <c r="C152" s="22">
        <v>48</v>
      </c>
      <c r="D152" s="88" t="s">
        <v>578</v>
      </c>
      <c r="E152" s="23">
        <f t="shared" si="3"/>
        <v>467.04</v>
      </c>
      <c r="F152" s="19"/>
      <c r="G152" s="88" t="s">
        <v>578</v>
      </c>
      <c r="H152" s="1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</row>
    <row r="153" spans="1:252" s="63" customFormat="1" ht="12.75">
      <c r="A153" s="20" t="s">
        <v>579</v>
      </c>
      <c r="B153" s="21" t="s">
        <v>580</v>
      </c>
      <c r="C153" s="22">
        <v>48</v>
      </c>
      <c r="D153" s="88" t="s">
        <v>581</v>
      </c>
      <c r="E153" s="23">
        <f t="shared" si="3"/>
        <v>747.84</v>
      </c>
      <c r="F153" s="19"/>
      <c r="G153" s="88" t="s">
        <v>581</v>
      </c>
      <c r="H153" s="1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</row>
    <row r="154" spans="1:252" s="63" customFormat="1" ht="12.75">
      <c r="A154" s="20" t="s">
        <v>582</v>
      </c>
      <c r="B154" s="21" t="s">
        <v>583</v>
      </c>
      <c r="C154" s="22">
        <v>48</v>
      </c>
      <c r="D154" s="88" t="s">
        <v>584</v>
      </c>
      <c r="E154" s="23">
        <f t="shared" si="3"/>
        <v>374.4</v>
      </c>
      <c r="F154" s="19"/>
      <c r="G154" s="88" t="s">
        <v>584</v>
      </c>
      <c r="H154" s="1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</row>
    <row r="155" spans="1:252" s="56" customFormat="1" ht="12.75">
      <c r="A155" s="38"/>
      <c r="B155" s="38"/>
      <c r="C155" s="26">
        <f>SUM(C144:C154)</f>
        <v>493</v>
      </c>
      <c r="D155" s="3"/>
      <c r="E155" s="8">
        <f>SUM(E144:E154)</f>
        <v>5622.16</v>
      </c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</row>
    <row r="156" spans="1:252" s="56" customFormat="1" ht="12.75">
      <c r="A156" s="38"/>
      <c r="B156" s="38"/>
      <c r="C156" s="72"/>
      <c r="D156" s="73"/>
      <c r="E156" s="74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</row>
    <row r="157" spans="1:252" s="56" customFormat="1" ht="12.75">
      <c r="A157" s="103" t="s">
        <v>3</v>
      </c>
      <c r="B157" s="103"/>
      <c r="C157" s="103"/>
      <c r="D157" s="103"/>
      <c r="E157" s="103"/>
      <c r="F157" s="103"/>
      <c r="G157" s="103"/>
      <c r="H157" s="103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</row>
    <row r="158" spans="1:252" s="56" customFormat="1" ht="12.75">
      <c r="A158" s="103" t="s">
        <v>68</v>
      </c>
      <c r="B158" s="103"/>
      <c r="C158" s="103"/>
      <c r="D158" s="103"/>
      <c r="E158" s="103"/>
      <c r="F158" s="103"/>
      <c r="G158" s="103"/>
      <c r="H158" s="103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</row>
    <row r="159" spans="1:252" s="56" customFormat="1" ht="12.75">
      <c r="A159" s="104" t="s">
        <v>77</v>
      </c>
      <c r="B159" s="104"/>
      <c r="C159" s="104"/>
      <c r="D159" s="104"/>
      <c r="E159" s="104"/>
      <c r="F159" s="104"/>
      <c r="G159" s="104"/>
      <c r="H159" s="104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</row>
    <row r="160" spans="1:252" s="56" customFormat="1" ht="12.75">
      <c r="A160" s="105" t="s">
        <v>415</v>
      </c>
      <c r="B160" s="105"/>
      <c r="C160" s="105"/>
      <c r="D160" s="105"/>
      <c r="E160" s="105"/>
      <c r="F160" s="105"/>
      <c r="G160" s="105"/>
      <c r="H160" s="105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</row>
    <row r="161" spans="1:252" s="56" customFormat="1" ht="12.75" customHeight="1">
      <c r="A161" s="106" t="s">
        <v>7</v>
      </c>
      <c r="B161" s="106"/>
      <c r="C161" s="107" t="s">
        <v>8</v>
      </c>
      <c r="D161" s="107"/>
      <c r="E161" s="107"/>
      <c r="F161" s="108" t="s">
        <v>9</v>
      </c>
      <c r="G161" s="108"/>
      <c r="H161" s="10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</row>
    <row r="162" spans="1:8" s="71" customFormat="1" ht="24">
      <c r="A162" s="106"/>
      <c r="B162" s="106"/>
      <c r="C162" s="9" t="s">
        <v>10</v>
      </c>
      <c r="D162" s="10" t="s">
        <v>11</v>
      </c>
      <c r="E162" s="10" t="s">
        <v>13</v>
      </c>
      <c r="F162" s="11" t="s">
        <v>10</v>
      </c>
      <c r="G162" s="27" t="s">
        <v>11</v>
      </c>
      <c r="H162" s="27" t="s">
        <v>13</v>
      </c>
    </row>
    <row r="163" spans="1:8" s="71" customFormat="1" ht="12">
      <c r="A163" s="20" t="s">
        <v>78</v>
      </c>
      <c r="B163" s="21" t="s">
        <v>816</v>
      </c>
      <c r="C163" s="22">
        <v>36</v>
      </c>
      <c r="D163" s="23">
        <v>110.41</v>
      </c>
      <c r="E163" s="23">
        <f aca="true" t="shared" si="4" ref="E163:E179">D163*C163</f>
        <v>3974.7599999999998</v>
      </c>
      <c r="F163" s="19"/>
      <c r="G163" s="23">
        <v>110.41</v>
      </c>
      <c r="H163" s="19"/>
    </row>
    <row r="164" spans="1:252" s="56" customFormat="1" ht="12.75">
      <c r="A164" s="20" t="s">
        <v>79</v>
      </c>
      <c r="B164" s="21"/>
      <c r="C164" s="22">
        <v>1</v>
      </c>
      <c r="D164" s="23">
        <v>57.16</v>
      </c>
      <c r="E164" s="23">
        <f t="shared" si="4"/>
        <v>57.16</v>
      </c>
      <c r="F164" s="19"/>
      <c r="G164" s="23">
        <v>57.16</v>
      </c>
      <c r="H164" s="1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</row>
    <row r="165" spans="1:252" s="56" customFormat="1" ht="12.75">
      <c r="A165" s="20" t="s">
        <v>80</v>
      </c>
      <c r="B165" s="21"/>
      <c r="C165" s="22">
        <v>360</v>
      </c>
      <c r="D165" s="23">
        <v>22.5</v>
      </c>
      <c r="E165" s="23">
        <f t="shared" si="4"/>
        <v>8100</v>
      </c>
      <c r="F165" s="19"/>
      <c r="G165" s="23">
        <v>22.5</v>
      </c>
      <c r="H165" s="7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</row>
    <row r="166" spans="1:252" s="56" customFormat="1" ht="12.75">
      <c r="A166" s="20" t="s">
        <v>81</v>
      </c>
      <c r="B166" s="21"/>
      <c r="C166" s="22">
        <v>32</v>
      </c>
      <c r="D166" s="23">
        <v>62.5</v>
      </c>
      <c r="E166" s="23">
        <f t="shared" si="4"/>
        <v>2000</v>
      </c>
      <c r="F166" s="19"/>
      <c r="G166" s="23">
        <v>62.5</v>
      </c>
      <c r="H166" s="1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</row>
    <row r="167" spans="1:252" s="56" customFormat="1" ht="12.75">
      <c r="A167" s="20" t="s">
        <v>585</v>
      </c>
      <c r="B167" s="21" t="s">
        <v>586</v>
      </c>
      <c r="C167" s="22">
        <v>12</v>
      </c>
      <c r="D167" s="88" t="s">
        <v>587</v>
      </c>
      <c r="E167" s="23">
        <f t="shared" si="4"/>
        <v>171.84</v>
      </c>
      <c r="F167" s="19"/>
      <c r="G167" s="88" t="s">
        <v>587</v>
      </c>
      <c r="H167" s="1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  <c r="IH167" s="38"/>
      <c r="II167" s="38"/>
      <c r="IJ167" s="38"/>
      <c r="IK167" s="38"/>
      <c r="IL167" s="38"/>
      <c r="IM167" s="38"/>
      <c r="IN167" s="38"/>
      <c r="IO167" s="38"/>
      <c r="IP167" s="38"/>
      <c r="IQ167" s="38"/>
      <c r="IR167" s="38"/>
    </row>
    <row r="168" spans="1:252" s="56" customFormat="1" ht="12.75">
      <c r="A168" s="20" t="s">
        <v>588</v>
      </c>
      <c r="B168" s="21" t="s">
        <v>589</v>
      </c>
      <c r="C168" s="22">
        <v>12</v>
      </c>
      <c r="D168" s="88" t="s">
        <v>590</v>
      </c>
      <c r="E168" s="23">
        <f t="shared" si="4"/>
        <v>108.60000000000001</v>
      </c>
      <c r="F168" s="19"/>
      <c r="G168" s="88" t="s">
        <v>590</v>
      </c>
      <c r="H168" s="19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/>
      <c r="IP168" s="38"/>
      <c r="IQ168" s="38"/>
      <c r="IR168" s="38"/>
    </row>
    <row r="169" spans="1:252" s="56" customFormat="1" ht="12.75">
      <c r="A169" s="20" t="s">
        <v>591</v>
      </c>
      <c r="B169" s="21" t="s">
        <v>592</v>
      </c>
      <c r="C169" s="22">
        <v>36</v>
      </c>
      <c r="D169" s="88" t="s">
        <v>593</v>
      </c>
      <c r="E169" s="23">
        <f t="shared" si="4"/>
        <v>301.32</v>
      </c>
      <c r="F169" s="19"/>
      <c r="G169" s="88" t="s">
        <v>593</v>
      </c>
      <c r="H169" s="79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</row>
    <row r="170" spans="1:252" s="56" customFormat="1" ht="12.75">
      <c r="A170" s="20" t="s">
        <v>594</v>
      </c>
      <c r="B170" s="21" t="s">
        <v>595</v>
      </c>
      <c r="C170" s="22">
        <v>314</v>
      </c>
      <c r="D170" s="88" t="s">
        <v>596</v>
      </c>
      <c r="E170" s="23">
        <f t="shared" si="4"/>
        <v>6041.36</v>
      </c>
      <c r="F170" s="19"/>
      <c r="G170" s="88" t="s">
        <v>596</v>
      </c>
      <c r="H170" s="19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</row>
    <row r="171" spans="1:252" s="56" customFormat="1" ht="12.75">
      <c r="A171" s="20" t="s">
        <v>597</v>
      </c>
      <c r="B171" s="21" t="s">
        <v>598</v>
      </c>
      <c r="C171" s="22">
        <v>36</v>
      </c>
      <c r="D171" s="88" t="s">
        <v>547</v>
      </c>
      <c r="E171" s="23">
        <f t="shared" si="4"/>
        <v>287.28000000000003</v>
      </c>
      <c r="F171" s="19"/>
      <c r="G171" s="88" t="s">
        <v>547</v>
      </c>
      <c r="H171" s="19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</row>
    <row r="172" spans="1:252" s="56" customFormat="1" ht="12.75">
      <c r="A172" s="20" t="s">
        <v>599</v>
      </c>
      <c r="B172" s="21" t="s">
        <v>600</v>
      </c>
      <c r="C172" s="22">
        <v>36</v>
      </c>
      <c r="D172" s="88" t="s">
        <v>601</v>
      </c>
      <c r="E172" s="23">
        <f t="shared" si="4"/>
        <v>314.28000000000003</v>
      </c>
      <c r="F172" s="19"/>
      <c r="G172" s="88" t="s">
        <v>601</v>
      </c>
      <c r="H172" s="19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</row>
    <row r="173" spans="1:252" s="56" customFormat="1" ht="12.75">
      <c r="A173" s="20" t="s">
        <v>602</v>
      </c>
      <c r="B173" s="21" t="s">
        <v>603</v>
      </c>
      <c r="C173" s="22">
        <v>1</v>
      </c>
      <c r="D173" s="88" t="s">
        <v>604</v>
      </c>
      <c r="E173" s="23">
        <f t="shared" si="4"/>
        <v>27.27</v>
      </c>
      <c r="F173" s="19"/>
      <c r="G173" s="88" t="s">
        <v>604</v>
      </c>
      <c r="H173" s="19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</row>
    <row r="174" spans="1:252" s="56" customFormat="1" ht="12.75">
      <c r="A174" s="20" t="s">
        <v>605</v>
      </c>
      <c r="B174" s="21" t="s">
        <v>606</v>
      </c>
      <c r="C174" s="22">
        <v>48</v>
      </c>
      <c r="D174" s="88" t="s">
        <v>607</v>
      </c>
      <c r="E174" s="23">
        <f t="shared" si="4"/>
        <v>266.88</v>
      </c>
      <c r="F174" s="19"/>
      <c r="G174" s="88" t="s">
        <v>607</v>
      </c>
      <c r="H174" s="19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</row>
    <row r="175" spans="1:252" s="56" customFormat="1" ht="12.75">
      <c r="A175" s="20" t="s">
        <v>608</v>
      </c>
      <c r="B175" s="21" t="s">
        <v>609</v>
      </c>
      <c r="C175" s="22">
        <v>48</v>
      </c>
      <c r="D175" s="88" t="s">
        <v>587</v>
      </c>
      <c r="E175" s="23">
        <f t="shared" si="4"/>
        <v>687.36</v>
      </c>
      <c r="F175" s="19"/>
      <c r="G175" s="88" t="s">
        <v>587</v>
      </c>
      <c r="H175" s="19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</row>
    <row r="176" spans="1:252" s="56" customFormat="1" ht="12.75">
      <c r="A176" s="20" t="s">
        <v>610</v>
      </c>
      <c r="B176" s="21" t="s">
        <v>611</v>
      </c>
      <c r="C176" s="22">
        <v>48</v>
      </c>
      <c r="D176" s="88" t="s">
        <v>612</v>
      </c>
      <c r="E176" s="23">
        <f t="shared" si="4"/>
        <v>576.96</v>
      </c>
      <c r="F176" s="19"/>
      <c r="G176" s="88" t="s">
        <v>612</v>
      </c>
      <c r="H176" s="19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</row>
    <row r="177" spans="1:252" s="56" customFormat="1" ht="12.75">
      <c r="A177" s="20" t="s">
        <v>613</v>
      </c>
      <c r="B177" s="21" t="s">
        <v>614</v>
      </c>
      <c r="C177" s="22">
        <v>48</v>
      </c>
      <c r="D177" s="88" t="s">
        <v>615</v>
      </c>
      <c r="E177" s="23">
        <f t="shared" si="4"/>
        <v>456</v>
      </c>
      <c r="F177" s="19"/>
      <c r="G177" s="88" t="s">
        <v>615</v>
      </c>
      <c r="H177" s="79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</row>
    <row r="178" spans="1:252" s="56" customFormat="1" ht="12.75">
      <c r="A178" s="20" t="s">
        <v>616</v>
      </c>
      <c r="B178" s="21" t="s">
        <v>617</v>
      </c>
      <c r="C178" s="22">
        <v>48</v>
      </c>
      <c r="D178" s="88" t="s">
        <v>518</v>
      </c>
      <c r="E178" s="23">
        <f t="shared" si="4"/>
        <v>314.4</v>
      </c>
      <c r="F178" s="19"/>
      <c r="G178" s="88" t="s">
        <v>518</v>
      </c>
      <c r="H178" s="19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</row>
    <row r="179" spans="1:252" s="56" customFormat="1" ht="12.75">
      <c r="A179" s="20" t="s">
        <v>618</v>
      </c>
      <c r="B179" s="21" t="s">
        <v>619</v>
      </c>
      <c r="C179" s="22">
        <v>48</v>
      </c>
      <c r="D179" s="88" t="s">
        <v>530</v>
      </c>
      <c r="E179" s="23">
        <f t="shared" si="4"/>
        <v>330.24</v>
      </c>
      <c r="F179" s="19"/>
      <c r="G179" s="88" t="s">
        <v>530</v>
      </c>
      <c r="H179" s="19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</row>
    <row r="180" spans="1:252" s="56" customFormat="1" ht="12.75">
      <c r="A180" s="38"/>
      <c r="B180" s="38"/>
      <c r="C180" s="26">
        <f>SUM(C163:C179)</f>
        <v>1164</v>
      </c>
      <c r="D180" s="3"/>
      <c r="E180" s="8">
        <f>SUM(E163:E179)</f>
        <v>24015.710000000003</v>
      </c>
      <c r="F180" s="75"/>
      <c r="G180" s="38"/>
      <c r="H180" s="76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</row>
    <row r="181" spans="1:252" s="56" customFormat="1" ht="12.75">
      <c r="A181" s="38"/>
      <c r="B181" s="38"/>
      <c r="C181" s="72"/>
      <c r="D181" s="73"/>
      <c r="E181" s="74"/>
      <c r="F181" s="75"/>
      <c r="G181" s="38"/>
      <c r="H181" s="76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</row>
    <row r="182" spans="1:252" s="56" customFormat="1" ht="12.75">
      <c r="A182" s="103" t="s">
        <v>3</v>
      </c>
      <c r="B182" s="103"/>
      <c r="C182" s="103"/>
      <c r="D182" s="103"/>
      <c r="E182" s="103"/>
      <c r="F182" s="103"/>
      <c r="G182" s="103"/>
      <c r="H182" s="103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</row>
    <row r="183" spans="1:252" s="56" customFormat="1" ht="12.75">
      <c r="A183" s="103" t="s">
        <v>68</v>
      </c>
      <c r="B183" s="103"/>
      <c r="C183" s="103"/>
      <c r="D183" s="103"/>
      <c r="E183" s="103"/>
      <c r="F183" s="103"/>
      <c r="G183" s="103"/>
      <c r="H183" s="103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</row>
    <row r="184" spans="1:252" s="56" customFormat="1" ht="13.5" thickBot="1">
      <c r="A184" s="104" t="s">
        <v>691</v>
      </c>
      <c r="B184" s="104"/>
      <c r="C184" s="104"/>
      <c r="D184" s="104"/>
      <c r="E184" s="104"/>
      <c r="F184" s="104"/>
      <c r="G184" s="104"/>
      <c r="H184" s="104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</row>
    <row r="185" spans="1:252" s="56" customFormat="1" ht="13.5" thickBot="1">
      <c r="A185" s="105" t="s">
        <v>416</v>
      </c>
      <c r="B185" s="105"/>
      <c r="C185" s="105"/>
      <c r="D185" s="105"/>
      <c r="E185" s="105"/>
      <c r="F185" s="105"/>
      <c r="G185" s="105"/>
      <c r="H185" s="105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</row>
    <row r="186" spans="1:252" s="56" customFormat="1" ht="13.5" thickBot="1">
      <c r="A186" s="106" t="s">
        <v>7</v>
      </c>
      <c r="B186" s="106"/>
      <c r="C186" s="107" t="s">
        <v>8</v>
      </c>
      <c r="D186" s="107"/>
      <c r="E186" s="107"/>
      <c r="F186" s="108" t="s">
        <v>9</v>
      </c>
      <c r="G186" s="108"/>
      <c r="H186" s="10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</row>
    <row r="187" spans="1:252" s="56" customFormat="1" ht="24.75" thickBot="1">
      <c r="A187" s="106"/>
      <c r="B187" s="106"/>
      <c r="C187" s="9" t="s">
        <v>10</v>
      </c>
      <c r="D187" s="10" t="s">
        <v>11</v>
      </c>
      <c r="E187" s="10" t="s">
        <v>13</v>
      </c>
      <c r="F187" s="11" t="s">
        <v>10</v>
      </c>
      <c r="G187" s="27" t="s">
        <v>11</v>
      </c>
      <c r="H187" s="27" t="s">
        <v>13</v>
      </c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  <c r="IH187" s="38"/>
      <c r="II187" s="38"/>
      <c r="IJ187" s="38"/>
      <c r="IK187" s="38"/>
      <c r="IL187" s="38"/>
      <c r="IM187" s="38"/>
      <c r="IN187" s="38"/>
      <c r="IO187" s="38"/>
      <c r="IP187" s="38"/>
      <c r="IQ187" s="38"/>
      <c r="IR187" s="38"/>
    </row>
    <row r="188" spans="1:252" s="56" customFormat="1" ht="12.75">
      <c r="A188" s="20" t="s">
        <v>620</v>
      </c>
      <c r="B188" s="21" t="s">
        <v>621</v>
      </c>
      <c r="C188" s="87">
        <v>36</v>
      </c>
      <c r="D188" s="88" t="s">
        <v>622</v>
      </c>
      <c r="E188" s="88">
        <f>C188*D188</f>
        <v>231.12</v>
      </c>
      <c r="F188" s="89"/>
      <c r="G188" s="88" t="s">
        <v>622</v>
      </c>
      <c r="H188" s="89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38"/>
      <c r="IR188" s="38"/>
    </row>
    <row r="189" spans="1:252" s="56" customFormat="1" ht="12.75">
      <c r="A189" s="20" t="s">
        <v>623</v>
      </c>
      <c r="B189" s="21" t="s">
        <v>624</v>
      </c>
      <c r="C189" s="87">
        <v>36</v>
      </c>
      <c r="D189" s="88" t="s">
        <v>625</v>
      </c>
      <c r="E189" s="88">
        <f aca="true" t="shared" si="5" ref="E189:E199">C189*D189</f>
        <v>266.40000000000003</v>
      </c>
      <c r="F189" s="89"/>
      <c r="G189" s="88" t="s">
        <v>625</v>
      </c>
      <c r="H189" s="89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</row>
    <row r="190" spans="1:252" s="56" customFormat="1" ht="12.75">
      <c r="A190" s="20" t="s">
        <v>626</v>
      </c>
      <c r="B190" s="21" t="s">
        <v>627</v>
      </c>
      <c r="C190" s="87">
        <v>36</v>
      </c>
      <c r="D190" s="88" t="s">
        <v>625</v>
      </c>
      <c r="E190" s="88">
        <f t="shared" si="5"/>
        <v>266.40000000000003</v>
      </c>
      <c r="F190" s="89"/>
      <c r="G190" s="88" t="s">
        <v>625</v>
      </c>
      <c r="H190" s="90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</row>
    <row r="191" spans="1:252" s="56" customFormat="1" ht="12.75">
      <c r="A191" s="20" t="s">
        <v>628</v>
      </c>
      <c r="B191" s="21" t="s">
        <v>629</v>
      </c>
      <c r="C191" s="87">
        <v>36</v>
      </c>
      <c r="D191" s="88" t="s">
        <v>625</v>
      </c>
      <c r="E191" s="88">
        <f t="shared" si="5"/>
        <v>266.40000000000003</v>
      </c>
      <c r="F191" s="89"/>
      <c r="G191" s="88" t="s">
        <v>625</v>
      </c>
      <c r="H191" s="89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</row>
    <row r="192" spans="1:252" s="56" customFormat="1" ht="12.75">
      <c r="A192" s="20" t="s">
        <v>630</v>
      </c>
      <c r="B192" s="21" t="s">
        <v>631</v>
      </c>
      <c r="C192" s="87">
        <v>48</v>
      </c>
      <c r="D192" s="88" t="s">
        <v>632</v>
      </c>
      <c r="E192" s="88">
        <f t="shared" si="5"/>
        <v>372.96</v>
      </c>
      <c r="F192" s="89"/>
      <c r="G192" s="88" t="s">
        <v>632</v>
      </c>
      <c r="H192" s="89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</row>
    <row r="193" spans="1:252" s="56" customFormat="1" ht="12.75">
      <c r="A193" s="20" t="s">
        <v>633</v>
      </c>
      <c r="B193" s="21" t="s">
        <v>634</v>
      </c>
      <c r="C193" s="87">
        <v>48</v>
      </c>
      <c r="D193" s="88" t="s">
        <v>625</v>
      </c>
      <c r="E193" s="88">
        <f t="shared" si="5"/>
        <v>355.20000000000005</v>
      </c>
      <c r="F193" s="89"/>
      <c r="G193" s="88" t="s">
        <v>625</v>
      </c>
      <c r="H193" s="89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</row>
    <row r="194" spans="1:252" s="56" customFormat="1" ht="12.75">
      <c r="A194" s="20" t="s">
        <v>635</v>
      </c>
      <c r="B194" s="21" t="s">
        <v>636</v>
      </c>
      <c r="C194" s="87">
        <v>36</v>
      </c>
      <c r="D194" s="88" t="s">
        <v>637</v>
      </c>
      <c r="E194" s="88">
        <f t="shared" si="5"/>
        <v>212.4</v>
      </c>
      <c r="F194" s="89"/>
      <c r="G194" s="88" t="s">
        <v>637</v>
      </c>
      <c r="H194" s="90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</row>
    <row r="195" spans="1:252" s="56" customFormat="1" ht="12.75">
      <c r="A195" s="20" t="s">
        <v>638</v>
      </c>
      <c r="B195" s="21" t="s">
        <v>639</v>
      </c>
      <c r="C195" s="87">
        <v>36</v>
      </c>
      <c r="D195" s="88" t="s">
        <v>516</v>
      </c>
      <c r="E195" s="88">
        <f t="shared" si="5"/>
        <v>202.32</v>
      </c>
      <c r="F195" s="89"/>
      <c r="G195" s="88" t="s">
        <v>516</v>
      </c>
      <c r="H195" s="89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</row>
    <row r="196" spans="1:252" s="56" customFormat="1" ht="12.75">
      <c r="A196" s="20" t="s">
        <v>640</v>
      </c>
      <c r="B196" s="21" t="s">
        <v>641</v>
      </c>
      <c r="C196" s="87">
        <v>48</v>
      </c>
      <c r="D196" s="88" t="s">
        <v>642</v>
      </c>
      <c r="E196" s="88">
        <f t="shared" si="5"/>
        <v>302.4</v>
      </c>
      <c r="F196" s="89"/>
      <c r="G196" s="88" t="s">
        <v>642</v>
      </c>
      <c r="H196" s="89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</row>
    <row r="197" spans="1:252" s="56" customFormat="1" ht="12.75">
      <c r="A197" s="20" t="s">
        <v>643</v>
      </c>
      <c r="B197" s="21" t="s">
        <v>644</v>
      </c>
      <c r="C197" s="87">
        <v>48</v>
      </c>
      <c r="D197" s="88" t="s">
        <v>645</v>
      </c>
      <c r="E197" s="88">
        <f t="shared" si="5"/>
        <v>288</v>
      </c>
      <c r="F197" s="89"/>
      <c r="G197" s="88" t="s">
        <v>645</v>
      </c>
      <c r="H197" s="90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</row>
    <row r="198" spans="1:252" s="56" customFormat="1" ht="12.75">
      <c r="A198" s="20" t="s">
        <v>646</v>
      </c>
      <c r="B198" s="21" t="s">
        <v>647</v>
      </c>
      <c r="C198" s="87">
        <v>36</v>
      </c>
      <c r="D198" s="88" t="s">
        <v>547</v>
      </c>
      <c r="E198" s="88">
        <f t="shared" si="5"/>
        <v>287.28000000000003</v>
      </c>
      <c r="F198" s="89"/>
      <c r="G198" s="88" t="s">
        <v>547</v>
      </c>
      <c r="H198" s="89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</row>
    <row r="199" spans="1:252" s="56" customFormat="1" ht="12.75">
      <c r="A199" s="20" t="s">
        <v>648</v>
      </c>
      <c r="B199" s="21" t="s">
        <v>649</v>
      </c>
      <c r="C199" s="87">
        <v>48</v>
      </c>
      <c r="D199" s="88" t="s">
        <v>650</v>
      </c>
      <c r="E199" s="88">
        <f t="shared" si="5"/>
        <v>331.68</v>
      </c>
      <c r="F199" s="89"/>
      <c r="G199" s="88" t="s">
        <v>650</v>
      </c>
      <c r="H199" s="89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</row>
    <row r="200" spans="1:252" s="56" customFormat="1" ht="12.75">
      <c r="A200" s="38"/>
      <c r="B200" s="38"/>
      <c r="C200" s="26">
        <f>SUM(C188:C199)</f>
        <v>492</v>
      </c>
      <c r="D200" s="3"/>
      <c r="E200" s="8">
        <f>SUM(E188:E199)</f>
        <v>3382.5600000000004</v>
      </c>
      <c r="F200" s="75"/>
      <c r="G200" s="38"/>
      <c r="H200" s="76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</row>
    <row r="201" spans="1:252" s="56" customFormat="1" ht="12.75">
      <c r="A201" s="38"/>
      <c r="B201" s="38"/>
      <c r="C201" s="72"/>
      <c r="D201" s="73"/>
      <c r="E201" s="74"/>
      <c r="F201" s="75"/>
      <c r="G201" s="38"/>
      <c r="H201" s="76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</row>
    <row r="202" spans="1:252" s="56" customFormat="1" ht="12.75">
      <c r="A202" s="103" t="s">
        <v>3</v>
      </c>
      <c r="B202" s="103"/>
      <c r="C202" s="103"/>
      <c r="D202" s="103"/>
      <c r="E202" s="103"/>
      <c r="F202" s="103"/>
      <c r="G202" s="103"/>
      <c r="H202" s="103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</row>
    <row r="203" spans="1:252" s="56" customFormat="1" ht="12.75">
      <c r="A203" s="103" t="s">
        <v>68</v>
      </c>
      <c r="B203" s="103"/>
      <c r="C203" s="103"/>
      <c r="D203" s="103"/>
      <c r="E203" s="103"/>
      <c r="F203" s="103"/>
      <c r="G203" s="103"/>
      <c r="H203" s="103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</row>
    <row r="204" spans="1:252" s="56" customFormat="1" ht="12.75">
      <c r="A204" s="104" t="s">
        <v>82</v>
      </c>
      <c r="B204" s="104"/>
      <c r="C204" s="104"/>
      <c r="D204" s="104"/>
      <c r="E204" s="104"/>
      <c r="F204" s="104"/>
      <c r="G204" s="104"/>
      <c r="H204" s="104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</row>
    <row r="205" spans="1:252" s="56" customFormat="1" ht="12.75">
      <c r="A205" s="105" t="s">
        <v>417</v>
      </c>
      <c r="B205" s="105"/>
      <c r="C205" s="105"/>
      <c r="D205" s="105"/>
      <c r="E205" s="105"/>
      <c r="F205" s="105"/>
      <c r="G205" s="105"/>
      <c r="H205" s="105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</row>
    <row r="206" spans="1:252" s="56" customFormat="1" ht="12.75" customHeight="1">
      <c r="A206" s="106" t="s">
        <v>7</v>
      </c>
      <c r="B206" s="106"/>
      <c r="C206" s="107" t="s">
        <v>8</v>
      </c>
      <c r="D206" s="107"/>
      <c r="E206" s="107"/>
      <c r="F206" s="108" t="s">
        <v>9</v>
      </c>
      <c r="G206" s="108"/>
      <c r="H206" s="10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</row>
    <row r="207" spans="1:8" s="71" customFormat="1" ht="24">
      <c r="A207" s="106"/>
      <c r="B207" s="106"/>
      <c r="C207" s="9" t="s">
        <v>10</v>
      </c>
      <c r="D207" s="10" t="s">
        <v>11</v>
      </c>
      <c r="E207" s="10" t="s">
        <v>13</v>
      </c>
      <c r="F207" s="11" t="s">
        <v>10</v>
      </c>
      <c r="G207" s="27" t="s">
        <v>11</v>
      </c>
      <c r="H207" s="27" t="s">
        <v>13</v>
      </c>
    </row>
    <row r="208" spans="1:252" s="63" customFormat="1" ht="12.75">
      <c r="A208" s="20" t="s">
        <v>84</v>
      </c>
      <c r="B208" s="21"/>
      <c r="C208" s="22">
        <v>286</v>
      </c>
      <c r="D208" s="23">
        <v>47.76</v>
      </c>
      <c r="E208" s="23">
        <f aca="true" t="shared" si="6" ref="E208:E223">D208*C208</f>
        <v>13659.359999999999</v>
      </c>
      <c r="F208" s="19"/>
      <c r="G208" s="23">
        <v>47.76</v>
      </c>
      <c r="H208" s="1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</row>
    <row r="209" spans="1:252" s="63" customFormat="1" ht="12.75">
      <c r="A209" s="20" t="s">
        <v>85</v>
      </c>
      <c r="B209" s="21"/>
      <c r="C209" s="22">
        <v>2</v>
      </c>
      <c r="D209" s="23">
        <v>32.61</v>
      </c>
      <c r="E209" s="23">
        <f t="shared" si="6"/>
        <v>65.22</v>
      </c>
      <c r="F209" s="19"/>
      <c r="G209" s="23">
        <v>32.61</v>
      </c>
      <c r="H209" s="1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</row>
    <row r="210" spans="1:252" s="63" customFormat="1" ht="12.75">
      <c r="A210" s="20" t="s">
        <v>86</v>
      </c>
      <c r="B210" s="21"/>
      <c r="C210" s="22">
        <v>59</v>
      </c>
      <c r="D210" s="23">
        <v>32.61</v>
      </c>
      <c r="E210" s="23">
        <f t="shared" si="6"/>
        <v>1923.99</v>
      </c>
      <c r="F210" s="19"/>
      <c r="G210" s="23">
        <v>32.61</v>
      </c>
      <c r="H210" s="1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</row>
    <row r="211" spans="1:252" s="63" customFormat="1" ht="12.75">
      <c r="A211" s="20" t="s">
        <v>87</v>
      </c>
      <c r="B211" s="21"/>
      <c r="C211" s="22">
        <v>1</v>
      </c>
      <c r="D211" s="23">
        <v>34.52</v>
      </c>
      <c r="E211" s="23">
        <f t="shared" si="6"/>
        <v>34.52</v>
      </c>
      <c r="F211" s="19"/>
      <c r="G211" s="23">
        <v>34.52</v>
      </c>
      <c r="H211" s="1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</row>
    <row r="212" spans="1:252" s="63" customFormat="1" ht="12.75">
      <c r="A212" s="20" t="s">
        <v>88</v>
      </c>
      <c r="B212" s="21"/>
      <c r="C212" s="22">
        <v>3</v>
      </c>
      <c r="D212" s="23">
        <v>45.34</v>
      </c>
      <c r="E212" s="23">
        <f t="shared" si="6"/>
        <v>136.02</v>
      </c>
      <c r="F212" s="19"/>
      <c r="G212" s="23">
        <v>45.34</v>
      </c>
      <c r="H212" s="1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</row>
    <row r="213" spans="1:252" s="63" customFormat="1" ht="12.75">
      <c r="A213" s="20" t="s">
        <v>89</v>
      </c>
      <c r="B213" s="21"/>
      <c r="C213" s="22">
        <v>83</v>
      </c>
      <c r="D213" s="23">
        <v>45.34</v>
      </c>
      <c r="E213" s="23">
        <f t="shared" si="6"/>
        <v>3763.2200000000003</v>
      </c>
      <c r="F213" s="19"/>
      <c r="G213" s="23">
        <v>45.34</v>
      </c>
      <c r="H213" s="1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</row>
    <row r="214" spans="1:252" s="63" customFormat="1" ht="12.75">
      <c r="A214" s="20" t="s">
        <v>90</v>
      </c>
      <c r="B214" s="21"/>
      <c r="C214" s="22">
        <v>4</v>
      </c>
      <c r="D214" s="23">
        <v>52.11</v>
      </c>
      <c r="E214" s="23">
        <f t="shared" si="6"/>
        <v>208.44</v>
      </c>
      <c r="F214" s="19"/>
      <c r="G214" s="23">
        <v>52.11</v>
      </c>
      <c r="H214" s="1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</row>
    <row r="215" spans="1:252" s="63" customFormat="1" ht="12.75">
      <c r="A215" s="20" t="s">
        <v>91</v>
      </c>
      <c r="B215" s="21"/>
      <c r="C215" s="22">
        <v>2</v>
      </c>
      <c r="D215" s="23">
        <v>14.48</v>
      </c>
      <c r="E215" s="23">
        <f t="shared" si="6"/>
        <v>28.96</v>
      </c>
      <c r="F215" s="19"/>
      <c r="G215" s="23">
        <v>14.48</v>
      </c>
      <c r="H215" s="1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</row>
    <row r="216" spans="1:252" s="63" customFormat="1" ht="12.75">
      <c r="A216" s="20" t="s">
        <v>651</v>
      </c>
      <c r="B216" s="21" t="s">
        <v>652</v>
      </c>
      <c r="C216" s="87">
        <v>48</v>
      </c>
      <c r="D216" s="88" t="s">
        <v>653</v>
      </c>
      <c r="E216" s="23">
        <f t="shared" si="6"/>
        <v>515.04</v>
      </c>
      <c r="F216" s="19"/>
      <c r="G216" s="88" t="s">
        <v>653</v>
      </c>
      <c r="H216" s="1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</row>
    <row r="217" spans="1:252" s="63" customFormat="1" ht="12.75">
      <c r="A217" s="20" t="s">
        <v>654</v>
      </c>
      <c r="B217" s="21" t="s">
        <v>655</v>
      </c>
      <c r="C217" s="87">
        <v>48</v>
      </c>
      <c r="D217" s="88" t="s">
        <v>656</v>
      </c>
      <c r="E217" s="23">
        <f t="shared" si="6"/>
        <v>734.4000000000001</v>
      </c>
      <c r="F217" s="19"/>
      <c r="G217" s="88" t="s">
        <v>656</v>
      </c>
      <c r="H217" s="1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</row>
    <row r="218" spans="1:252" s="63" customFormat="1" ht="12.75">
      <c r="A218" s="20" t="s">
        <v>657</v>
      </c>
      <c r="B218" s="21" t="s">
        <v>658</v>
      </c>
      <c r="C218" s="87">
        <v>48</v>
      </c>
      <c r="D218" s="88" t="s">
        <v>659</v>
      </c>
      <c r="E218" s="23">
        <f t="shared" si="6"/>
        <v>344.15999999999997</v>
      </c>
      <c r="F218" s="19"/>
      <c r="G218" s="88" t="s">
        <v>659</v>
      </c>
      <c r="H218" s="1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</row>
    <row r="219" spans="1:252" s="63" customFormat="1" ht="12.75">
      <c r="A219" s="20" t="s">
        <v>92</v>
      </c>
      <c r="B219" s="21"/>
      <c r="C219" s="22">
        <v>314</v>
      </c>
      <c r="D219" s="23">
        <v>35.22</v>
      </c>
      <c r="E219" s="23">
        <f t="shared" si="6"/>
        <v>11059.08</v>
      </c>
      <c r="F219" s="19"/>
      <c r="G219" s="23">
        <v>35.22</v>
      </c>
      <c r="H219" s="1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</row>
    <row r="220" spans="1:252" s="63" customFormat="1" ht="12.75">
      <c r="A220" s="20" t="s">
        <v>93</v>
      </c>
      <c r="B220" s="21"/>
      <c r="C220" s="22">
        <v>54</v>
      </c>
      <c r="D220" s="23">
        <v>47.59</v>
      </c>
      <c r="E220" s="23">
        <f t="shared" si="6"/>
        <v>2569.86</v>
      </c>
      <c r="F220" s="19"/>
      <c r="G220" s="23">
        <v>47.59</v>
      </c>
      <c r="H220" s="1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</row>
    <row r="221" spans="1:252" s="63" customFormat="1" ht="12.75">
      <c r="A221" s="20" t="s">
        <v>94</v>
      </c>
      <c r="B221" s="21"/>
      <c r="C221" s="22">
        <v>1</v>
      </c>
      <c r="D221" s="23">
        <v>48.09</v>
      </c>
      <c r="E221" s="23">
        <f t="shared" si="6"/>
        <v>48.09</v>
      </c>
      <c r="F221" s="19"/>
      <c r="G221" s="23">
        <v>48.09</v>
      </c>
      <c r="H221" s="1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</row>
    <row r="222" spans="1:252" s="63" customFormat="1" ht="12.75">
      <c r="A222" s="20" t="s">
        <v>95</v>
      </c>
      <c r="B222" s="21"/>
      <c r="C222" s="22">
        <v>178</v>
      </c>
      <c r="D222" s="23">
        <v>52.11</v>
      </c>
      <c r="E222" s="23">
        <f t="shared" si="6"/>
        <v>9275.58</v>
      </c>
      <c r="F222" s="19"/>
      <c r="G222" s="23">
        <v>52.11</v>
      </c>
      <c r="H222" s="1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</row>
    <row r="223" spans="1:252" s="63" customFormat="1" ht="12.75">
      <c r="A223" s="20" t="s">
        <v>96</v>
      </c>
      <c r="B223" s="21"/>
      <c r="C223" s="22">
        <v>457</v>
      </c>
      <c r="D223" s="23">
        <v>57.4</v>
      </c>
      <c r="E223" s="23">
        <f t="shared" si="6"/>
        <v>26231.8</v>
      </c>
      <c r="F223" s="19"/>
      <c r="G223" s="23">
        <v>57.4</v>
      </c>
      <c r="H223" s="1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</row>
    <row r="224" spans="1:252" s="63" customFormat="1" ht="12.75">
      <c r="A224" s="1"/>
      <c r="B224" s="1"/>
      <c r="C224" s="26">
        <f>SUM(C208:C223)</f>
        <v>1588</v>
      </c>
      <c r="D224" s="3"/>
      <c r="E224" s="8">
        <f>SUM(E208:E223)</f>
        <v>70597.73999999999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</row>
    <row r="225" spans="1:252" s="56" customFormat="1" ht="12.75">
      <c r="A225" s="38"/>
      <c r="B225" s="38"/>
      <c r="C225" s="72"/>
      <c r="D225" s="73"/>
      <c r="E225" s="74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  <c r="EZ225" s="38"/>
      <c r="FA225" s="38"/>
      <c r="FB225" s="38"/>
      <c r="FC225" s="38"/>
      <c r="FD225" s="38"/>
      <c r="FE225" s="38"/>
      <c r="FF225" s="38"/>
      <c r="FG225" s="38"/>
      <c r="FH225" s="38"/>
      <c r="FI225" s="38"/>
      <c r="FJ225" s="38"/>
      <c r="FK225" s="38"/>
      <c r="FL225" s="38"/>
      <c r="FM225" s="38"/>
      <c r="FN225" s="38"/>
      <c r="FO225" s="38"/>
      <c r="FP225" s="38"/>
      <c r="FQ225" s="38"/>
      <c r="FR225" s="38"/>
      <c r="FS225" s="38"/>
      <c r="FT225" s="38"/>
      <c r="FU225" s="38"/>
      <c r="FV225" s="38"/>
      <c r="FW225" s="38"/>
      <c r="FX225" s="38"/>
      <c r="FY225" s="38"/>
      <c r="FZ225" s="38"/>
      <c r="GA225" s="38"/>
      <c r="GB225" s="38"/>
      <c r="GC225" s="38"/>
      <c r="GD225" s="38"/>
      <c r="GE225" s="38"/>
      <c r="GF225" s="38"/>
      <c r="GG225" s="38"/>
      <c r="GH225" s="38"/>
      <c r="GI225" s="38"/>
      <c r="GJ225" s="38"/>
      <c r="GK225" s="38"/>
      <c r="GL225" s="38"/>
      <c r="GM225" s="38"/>
      <c r="GN225" s="38"/>
      <c r="GO225" s="38"/>
      <c r="GP225" s="38"/>
      <c r="GQ225" s="38"/>
      <c r="GR225" s="38"/>
      <c r="GS225" s="38"/>
      <c r="GT225" s="38"/>
      <c r="GU225" s="38"/>
      <c r="GV225" s="38"/>
      <c r="GW225" s="38"/>
      <c r="GX225" s="38"/>
      <c r="GY225" s="38"/>
      <c r="GZ225" s="38"/>
      <c r="HA225" s="38"/>
      <c r="HB225" s="38"/>
      <c r="HC225" s="38"/>
      <c r="HD225" s="38"/>
      <c r="HE225" s="38"/>
      <c r="HF225" s="38"/>
      <c r="HG225" s="38"/>
      <c r="HH225" s="38"/>
      <c r="HI225" s="38"/>
      <c r="HJ225" s="38"/>
      <c r="HK225" s="38"/>
      <c r="HL225" s="38"/>
      <c r="HM225" s="38"/>
      <c r="HN225" s="38"/>
      <c r="HO225" s="38"/>
      <c r="HP225" s="38"/>
      <c r="HQ225" s="38"/>
      <c r="HR225" s="38"/>
      <c r="HS225" s="38"/>
      <c r="HT225" s="38"/>
      <c r="HU225" s="38"/>
      <c r="HV225" s="38"/>
      <c r="HW225" s="38"/>
      <c r="HX225" s="38"/>
      <c r="HY225" s="38"/>
      <c r="HZ225" s="38"/>
      <c r="IA225" s="38"/>
      <c r="IB225" s="38"/>
      <c r="IC225" s="38"/>
      <c r="ID225" s="38"/>
      <c r="IE225" s="38"/>
      <c r="IF225" s="38"/>
      <c r="IG225" s="38"/>
      <c r="IH225" s="38"/>
      <c r="II225" s="38"/>
      <c r="IJ225" s="38"/>
      <c r="IK225" s="38"/>
      <c r="IL225" s="38"/>
      <c r="IM225" s="38"/>
      <c r="IN225" s="38"/>
      <c r="IO225" s="38"/>
      <c r="IP225" s="38"/>
      <c r="IQ225" s="38"/>
      <c r="IR225" s="38"/>
    </row>
    <row r="226" spans="1:252" s="56" customFormat="1" ht="12.75">
      <c r="A226" s="103" t="s">
        <v>3</v>
      </c>
      <c r="B226" s="103"/>
      <c r="C226" s="103"/>
      <c r="D226" s="103"/>
      <c r="E226" s="103"/>
      <c r="F226" s="103"/>
      <c r="G226" s="103"/>
      <c r="H226" s="103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8"/>
      <c r="GM226" s="38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8"/>
      <c r="HU226" s="38"/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  <c r="IH226" s="38"/>
      <c r="II226" s="38"/>
      <c r="IJ226" s="38"/>
      <c r="IK226" s="38"/>
      <c r="IL226" s="38"/>
      <c r="IM226" s="38"/>
      <c r="IN226" s="38"/>
      <c r="IO226" s="38"/>
      <c r="IP226" s="38"/>
      <c r="IQ226" s="38"/>
      <c r="IR226" s="38"/>
    </row>
    <row r="227" spans="1:252" s="56" customFormat="1" ht="12.75">
      <c r="A227" s="103" t="s">
        <v>68</v>
      </c>
      <c r="B227" s="103"/>
      <c r="C227" s="103"/>
      <c r="D227" s="103"/>
      <c r="E227" s="103"/>
      <c r="F227" s="103"/>
      <c r="G227" s="103"/>
      <c r="H227" s="103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  <c r="DU227" s="38"/>
      <c r="DV227" s="38"/>
      <c r="DW227" s="38"/>
      <c r="DX227" s="38"/>
      <c r="DY227" s="38"/>
      <c r="DZ227" s="38"/>
      <c r="EA227" s="38"/>
      <c r="EB227" s="38"/>
      <c r="EC227" s="38"/>
      <c r="ED227" s="38"/>
      <c r="EE227" s="38"/>
      <c r="EF227" s="38"/>
      <c r="EG227" s="38"/>
      <c r="EH227" s="38"/>
      <c r="EI227" s="38"/>
      <c r="EJ227" s="38"/>
      <c r="EK227" s="38"/>
      <c r="EL227" s="38"/>
      <c r="EM227" s="38"/>
      <c r="EN227" s="38"/>
      <c r="EO227" s="38"/>
      <c r="EP227" s="38"/>
      <c r="EQ227" s="38"/>
      <c r="ER227" s="38"/>
      <c r="ES227" s="38"/>
      <c r="ET227" s="38"/>
      <c r="EU227" s="38"/>
      <c r="EV227" s="38"/>
      <c r="EW227" s="38"/>
      <c r="EX227" s="38"/>
      <c r="EY227" s="38"/>
      <c r="EZ227" s="38"/>
      <c r="FA227" s="38"/>
      <c r="FB227" s="38"/>
      <c r="FC227" s="38"/>
      <c r="FD227" s="38"/>
      <c r="FE227" s="38"/>
      <c r="FF227" s="38"/>
      <c r="FG227" s="38"/>
      <c r="FH227" s="38"/>
      <c r="FI227" s="38"/>
      <c r="FJ227" s="38"/>
      <c r="FK227" s="38"/>
      <c r="FL227" s="38"/>
      <c r="FM227" s="38"/>
      <c r="FN227" s="38"/>
      <c r="FO227" s="38"/>
      <c r="FP227" s="38"/>
      <c r="FQ227" s="38"/>
      <c r="FR227" s="38"/>
      <c r="FS227" s="38"/>
      <c r="FT227" s="38"/>
      <c r="FU227" s="38"/>
      <c r="FV227" s="38"/>
      <c r="FW227" s="38"/>
      <c r="FX227" s="38"/>
      <c r="FY227" s="38"/>
      <c r="FZ227" s="38"/>
      <c r="GA227" s="38"/>
      <c r="GB227" s="38"/>
      <c r="GC227" s="38"/>
      <c r="GD227" s="38"/>
      <c r="GE227" s="38"/>
      <c r="GF227" s="38"/>
      <c r="GG227" s="38"/>
      <c r="GH227" s="38"/>
      <c r="GI227" s="38"/>
      <c r="GJ227" s="38"/>
      <c r="GK227" s="38"/>
      <c r="GL227" s="38"/>
      <c r="GM227" s="38"/>
      <c r="GN227" s="38"/>
      <c r="GO227" s="38"/>
      <c r="GP227" s="38"/>
      <c r="GQ227" s="38"/>
      <c r="GR227" s="38"/>
      <c r="GS227" s="38"/>
      <c r="GT227" s="38"/>
      <c r="GU227" s="38"/>
      <c r="GV227" s="38"/>
      <c r="GW227" s="38"/>
      <c r="GX227" s="38"/>
      <c r="GY227" s="38"/>
      <c r="GZ227" s="38"/>
      <c r="HA227" s="38"/>
      <c r="HB227" s="38"/>
      <c r="HC227" s="38"/>
      <c r="HD227" s="38"/>
      <c r="HE227" s="38"/>
      <c r="HF227" s="38"/>
      <c r="HG227" s="38"/>
      <c r="HH227" s="38"/>
      <c r="HI227" s="38"/>
      <c r="HJ227" s="38"/>
      <c r="HK227" s="38"/>
      <c r="HL227" s="38"/>
      <c r="HM227" s="38"/>
      <c r="HN227" s="38"/>
      <c r="HO227" s="38"/>
      <c r="HP227" s="38"/>
      <c r="HQ227" s="38"/>
      <c r="HR227" s="38"/>
      <c r="HS227" s="38"/>
      <c r="HT227" s="38"/>
      <c r="HU227" s="38"/>
      <c r="HV227" s="38"/>
      <c r="HW227" s="38"/>
      <c r="HX227" s="38"/>
      <c r="HY227" s="38"/>
      <c r="HZ227" s="38"/>
      <c r="IA227" s="38"/>
      <c r="IB227" s="38"/>
      <c r="IC227" s="38"/>
      <c r="ID227" s="38"/>
      <c r="IE227" s="38"/>
      <c r="IF227" s="38"/>
      <c r="IG227" s="38"/>
      <c r="IH227" s="38"/>
      <c r="II227" s="38"/>
      <c r="IJ227" s="38"/>
      <c r="IK227" s="38"/>
      <c r="IL227" s="38"/>
      <c r="IM227" s="38"/>
      <c r="IN227" s="38"/>
      <c r="IO227" s="38"/>
      <c r="IP227" s="38"/>
      <c r="IQ227" s="38"/>
      <c r="IR227" s="38"/>
    </row>
    <row r="228" spans="1:252" s="56" customFormat="1" ht="12.75">
      <c r="A228" s="104" t="s">
        <v>97</v>
      </c>
      <c r="B228" s="104"/>
      <c r="C228" s="104"/>
      <c r="D228" s="104"/>
      <c r="E228" s="104"/>
      <c r="F228" s="104"/>
      <c r="G228" s="104"/>
      <c r="H228" s="104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8"/>
      <c r="DM228" s="38"/>
      <c r="DN228" s="38"/>
      <c r="DO228" s="38"/>
      <c r="DP228" s="38"/>
      <c r="DQ228" s="38"/>
      <c r="DR228" s="38"/>
      <c r="DS228" s="38"/>
      <c r="DT228" s="38"/>
      <c r="DU228" s="38"/>
      <c r="DV228" s="38"/>
      <c r="DW228" s="38"/>
      <c r="DX228" s="38"/>
      <c r="DY228" s="38"/>
      <c r="DZ228" s="38"/>
      <c r="EA228" s="38"/>
      <c r="EB228" s="38"/>
      <c r="EC228" s="38"/>
      <c r="ED228" s="38"/>
      <c r="EE228" s="38"/>
      <c r="EF228" s="38"/>
      <c r="EG228" s="38"/>
      <c r="EH228" s="38"/>
      <c r="EI228" s="38"/>
      <c r="EJ228" s="38"/>
      <c r="EK228" s="38"/>
      <c r="EL228" s="38"/>
      <c r="EM228" s="38"/>
      <c r="EN228" s="38"/>
      <c r="EO228" s="38"/>
      <c r="EP228" s="38"/>
      <c r="EQ228" s="38"/>
      <c r="ER228" s="38"/>
      <c r="ES228" s="38"/>
      <c r="ET228" s="38"/>
      <c r="EU228" s="38"/>
      <c r="EV228" s="38"/>
      <c r="EW228" s="38"/>
      <c r="EX228" s="38"/>
      <c r="EY228" s="38"/>
      <c r="EZ228" s="38"/>
      <c r="FA228" s="38"/>
      <c r="FB228" s="38"/>
      <c r="FC228" s="38"/>
      <c r="FD228" s="38"/>
      <c r="FE228" s="38"/>
      <c r="FF228" s="38"/>
      <c r="FG228" s="38"/>
      <c r="FH228" s="38"/>
      <c r="FI228" s="38"/>
      <c r="FJ228" s="38"/>
      <c r="FK228" s="38"/>
      <c r="FL228" s="38"/>
      <c r="FM228" s="38"/>
      <c r="FN228" s="38"/>
      <c r="FO228" s="38"/>
      <c r="FP228" s="38"/>
      <c r="FQ228" s="38"/>
      <c r="FR228" s="38"/>
      <c r="FS228" s="38"/>
      <c r="FT228" s="38"/>
      <c r="FU228" s="38"/>
      <c r="FV228" s="38"/>
      <c r="FW228" s="38"/>
      <c r="FX228" s="38"/>
      <c r="FY228" s="38"/>
      <c r="FZ228" s="38"/>
      <c r="GA228" s="38"/>
      <c r="GB228" s="38"/>
      <c r="GC228" s="38"/>
      <c r="GD228" s="38"/>
      <c r="GE228" s="38"/>
      <c r="GF228" s="38"/>
      <c r="GG228" s="38"/>
      <c r="GH228" s="38"/>
      <c r="GI228" s="38"/>
      <c r="GJ228" s="38"/>
      <c r="GK228" s="38"/>
      <c r="GL228" s="38"/>
      <c r="GM228" s="38"/>
      <c r="GN228" s="38"/>
      <c r="GO228" s="38"/>
      <c r="GP228" s="38"/>
      <c r="GQ228" s="38"/>
      <c r="GR228" s="38"/>
      <c r="GS228" s="38"/>
      <c r="GT228" s="38"/>
      <c r="GU228" s="38"/>
      <c r="GV228" s="38"/>
      <c r="GW228" s="38"/>
      <c r="GX228" s="38"/>
      <c r="GY228" s="38"/>
      <c r="GZ228" s="38"/>
      <c r="HA228" s="38"/>
      <c r="HB228" s="38"/>
      <c r="HC228" s="38"/>
      <c r="HD228" s="38"/>
      <c r="HE228" s="38"/>
      <c r="HF228" s="38"/>
      <c r="HG228" s="38"/>
      <c r="HH228" s="38"/>
      <c r="HI228" s="38"/>
      <c r="HJ228" s="38"/>
      <c r="HK228" s="38"/>
      <c r="HL228" s="38"/>
      <c r="HM228" s="38"/>
      <c r="HN228" s="38"/>
      <c r="HO228" s="38"/>
      <c r="HP228" s="38"/>
      <c r="HQ228" s="38"/>
      <c r="HR228" s="38"/>
      <c r="HS228" s="38"/>
      <c r="HT228" s="38"/>
      <c r="HU228" s="38"/>
      <c r="HV228" s="38"/>
      <c r="HW228" s="38"/>
      <c r="HX228" s="38"/>
      <c r="HY228" s="38"/>
      <c r="HZ228" s="38"/>
      <c r="IA228" s="38"/>
      <c r="IB228" s="38"/>
      <c r="IC228" s="38"/>
      <c r="ID228" s="38"/>
      <c r="IE228" s="38"/>
      <c r="IF228" s="38"/>
      <c r="IG228" s="38"/>
      <c r="IH228" s="38"/>
      <c r="II228" s="38"/>
      <c r="IJ228" s="38"/>
      <c r="IK228" s="38"/>
      <c r="IL228" s="38"/>
      <c r="IM228" s="38"/>
      <c r="IN228" s="38"/>
      <c r="IO228" s="38"/>
      <c r="IP228" s="38"/>
      <c r="IQ228" s="38"/>
      <c r="IR228" s="38"/>
    </row>
    <row r="229" spans="1:252" s="56" customFormat="1" ht="12.75">
      <c r="A229" s="105" t="s">
        <v>83</v>
      </c>
      <c r="B229" s="105"/>
      <c r="C229" s="105"/>
      <c r="D229" s="105"/>
      <c r="E229" s="105"/>
      <c r="F229" s="105"/>
      <c r="G229" s="105"/>
      <c r="H229" s="105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  <c r="DL229" s="38"/>
      <c r="DM229" s="38"/>
      <c r="DN229" s="38"/>
      <c r="DO229" s="38"/>
      <c r="DP229" s="38"/>
      <c r="DQ229" s="38"/>
      <c r="DR229" s="38"/>
      <c r="DS229" s="38"/>
      <c r="DT229" s="38"/>
      <c r="DU229" s="38"/>
      <c r="DV229" s="38"/>
      <c r="DW229" s="38"/>
      <c r="DX229" s="38"/>
      <c r="DY229" s="38"/>
      <c r="DZ229" s="38"/>
      <c r="EA229" s="38"/>
      <c r="EB229" s="38"/>
      <c r="EC229" s="38"/>
      <c r="ED229" s="38"/>
      <c r="EE229" s="38"/>
      <c r="EF229" s="38"/>
      <c r="EG229" s="38"/>
      <c r="EH229" s="38"/>
      <c r="EI229" s="38"/>
      <c r="EJ229" s="38"/>
      <c r="EK229" s="38"/>
      <c r="EL229" s="38"/>
      <c r="EM229" s="38"/>
      <c r="EN229" s="38"/>
      <c r="EO229" s="38"/>
      <c r="EP229" s="38"/>
      <c r="EQ229" s="38"/>
      <c r="ER229" s="38"/>
      <c r="ES229" s="38"/>
      <c r="ET229" s="38"/>
      <c r="EU229" s="38"/>
      <c r="EV229" s="38"/>
      <c r="EW229" s="38"/>
      <c r="EX229" s="38"/>
      <c r="EY229" s="38"/>
      <c r="EZ229" s="38"/>
      <c r="FA229" s="38"/>
      <c r="FB229" s="38"/>
      <c r="FC229" s="38"/>
      <c r="FD229" s="38"/>
      <c r="FE229" s="38"/>
      <c r="FF229" s="38"/>
      <c r="FG229" s="38"/>
      <c r="FH229" s="38"/>
      <c r="FI229" s="38"/>
      <c r="FJ229" s="38"/>
      <c r="FK229" s="38"/>
      <c r="FL229" s="38"/>
      <c r="FM229" s="38"/>
      <c r="FN229" s="38"/>
      <c r="FO229" s="38"/>
      <c r="FP229" s="38"/>
      <c r="FQ229" s="38"/>
      <c r="FR229" s="38"/>
      <c r="FS229" s="38"/>
      <c r="FT229" s="38"/>
      <c r="FU229" s="38"/>
      <c r="FV229" s="38"/>
      <c r="FW229" s="38"/>
      <c r="FX229" s="38"/>
      <c r="FY229" s="38"/>
      <c r="FZ229" s="38"/>
      <c r="GA229" s="38"/>
      <c r="GB229" s="38"/>
      <c r="GC229" s="38"/>
      <c r="GD229" s="38"/>
      <c r="GE229" s="38"/>
      <c r="GF229" s="38"/>
      <c r="GG229" s="38"/>
      <c r="GH229" s="38"/>
      <c r="GI229" s="38"/>
      <c r="GJ229" s="38"/>
      <c r="GK229" s="38"/>
      <c r="GL229" s="38"/>
      <c r="GM229" s="38"/>
      <c r="GN229" s="38"/>
      <c r="GO229" s="38"/>
      <c r="GP229" s="38"/>
      <c r="GQ229" s="38"/>
      <c r="GR229" s="38"/>
      <c r="GS229" s="38"/>
      <c r="GT229" s="38"/>
      <c r="GU229" s="38"/>
      <c r="GV229" s="38"/>
      <c r="GW229" s="38"/>
      <c r="GX229" s="38"/>
      <c r="GY229" s="38"/>
      <c r="GZ229" s="38"/>
      <c r="HA229" s="38"/>
      <c r="HB229" s="38"/>
      <c r="HC229" s="38"/>
      <c r="HD229" s="38"/>
      <c r="HE229" s="38"/>
      <c r="HF229" s="38"/>
      <c r="HG229" s="38"/>
      <c r="HH229" s="38"/>
      <c r="HI229" s="38"/>
      <c r="HJ229" s="38"/>
      <c r="HK229" s="38"/>
      <c r="HL229" s="38"/>
      <c r="HM229" s="38"/>
      <c r="HN229" s="38"/>
      <c r="HO229" s="38"/>
      <c r="HP229" s="38"/>
      <c r="HQ229" s="38"/>
      <c r="HR229" s="38"/>
      <c r="HS229" s="38"/>
      <c r="HT229" s="38"/>
      <c r="HU229" s="38"/>
      <c r="HV229" s="38"/>
      <c r="HW229" s="38"/>
      <c r="HX229" s="38"/>
      <c r="HY229" s="38"/>
      <c r="HZ229" s="38"/>
      <c r="IA229" s="38"/>
      <c r="IB229" s="38"/>
      <c r="IC229" s="38"/>
      <c r="ID229" s="38"/>
      <c r="IE229" s="38"/>
      <c r="IF229" s="38"/>
      <c r="IG229" s="38"/>
      <c r="IH229" s="38"/>
      <c r="II229" s="38"/>
      <c r="IJ229" s="38"/>
      <c r="IK229" s="38"/>
      <c r="IL229" s="38"/>
      <c r="IM229" s="38"/>
      <c r="IN229" s="38"/>
      <c r="IO229" s="38"/>
      <c r="IP229" s="38"/>
      <c r="IQ229" s="38"/>
      <c r="IR229" s="38"/>
    </row>
    <row r="230" spans="1:252" s="56" customFormat="1" ht="12.75" customHeight="1">
      <c r="A230" s="106" t="s">
        <v>7</v>
      </c>
      <c r="B230" s="106"/>
      <c r="C230" s="107" t="s">
        <v>8</v>
      </c>
      <c r="D230" s="107"/>
      <c r="E230" s="107"/>
      <c r="F230" s="108" t="s">
        <v>9</v>
      </c>
      <c r="G230" s="108"/>
      <c r="H230" s="10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8"/>
      <c r="DM230" s="38"/>
      <c r="DN230" s="38"/>
      <c r="DO230" s="38"/>
      <c r="DP230" s="38"/>
      <c r="DQ230" s="38"/>
      <c r="DR230" s="38"/>
      <c r="DS230" s="38"/>
      <c r="DT230" s="38"/>
      <c r="DU230" s="38"/>
      <c r="DV230" s="38"/>
      <c r="DW230" s="38"/>
      <c r="DX230" s="38"/>
      <c r="DY230" s="38"/>
      <c r="DZ230" s="38"/>
      <c r="EA230" s="38"/>
      <c r="EB230" s="38"/>
      <c r="EC230" s="38"/>
      <c r="ED230" s="38"/>
      <c r="EE230" s="38"/>
      <c r="EF230" s="38"/>
      <c r="EG230" s="38"/>
      <c r="EH230" s="38"/>
      <c r="EI230" s="38"/>
      <c r="EJ230" s="38"/>
      <c r="EK230" s="38"/>
      <c r="EL230" s="38"/>
      <c r="EM230" s="38"/>
      <c r="EN230" s="38"/>
      <c r="EO230" s="38"/>
      <c r="EP230" s="38"/>
      <c r="EQ230" s="38"/>
      <c r="ER230" s="38"/>
      <c r="ES230" s="38"/>
      <c r="ET230" s="38"/>
      <c r="EU230" s="38"/>
      <c r="EV230" s="38"/>
      <c r="EW230" s="38"/>
      <c r="EX230" s="38"/>
      <c r="EY230" s="38"/>
      <c r="EZ230" s="38"/>
      <c r="FA230" s="38"/>
      <c r="FB230" s="38"/>
      <c r="FC230" s="38"/>
      <c r="FD230" s="38"/>
      <c r="FE230" s="38"/>
      <c r="FF230" s="38"/>
      <c r="FG230" s="38"/>
      <c r="FH230" s="38"/>
      <c r="FI230" s="38"/>
      <c r="FJ230" s="38"/>
      <c r="FK230" s="38"/>
      <c r="FL230" s="38"/>
      <c r="FM230" s="38"/>
      <c r="FN230" s="38"/>
      <c r="FO230" s="38"/>
      <c r="FP230" s="38"/>
      <c r="FQ230" s="38"/>
      <c r="FR230" s="38"/>
      <c r="FS230" s="38"/>
      <c r="FT230" s="38"/>
      <c r="FU230" s="38"/>
      <c r="FV230" s="38"/>
      <c r="FW230" s="38"/>
      <c r="FX230" s="38"/>
      <c r="FY230" s="38"/>
      <c r="FZ230" s="38"/>
      <c r="GA230" s="38"/>
      <c r="GB230" s="38"/>
      <c r="GC230" s="38"/>
      <c r="GD230" s="38"/>
      <c r="GE230" s="38"/>
      <c r="GF230" s="38"/>
      <c r="GG230" s="38"/>
      <c r="GH230" s="38"/>
      <c r="GI230" s="38"/>
      <c r="GJ230" s="38"/>
      <c r="GK230" s="38"/>
      <c r="GL230" s="38"/>
      <c r="GM230" s="38"/>
      <c r="GN230" s="38"/>
      <c r="GO230" s="38"/>
      <c r="GP230" s="38"/>
      <c r="GQ230" s="38"/>
      <c r="GR230" s="38"/>
      <c r="GS230" s="38"/>
      <c r="GT230" s="38"/>
      <c r="GU230" s="38"/>
      <c r="GV230" s="38"/>
      <c r="GW230" s="38"/>
      <c r="GX230" s="38"/>
      <c r="GY230" s="38"/>
      <c r="GZ230" s="38"/>
      <c r="HA230" s="38"/>
      <c r="HB230" s="38"/>
      <c r="HC230" s="38"/>
      <c r="HD230" s="38"/>
      <c r="HE230" s="38"/>
      <c r="HF230" s="38"/>
      <c r="HG230" s="38"/>
      <c r="HH230" s="38"/>
      <c r="HI230" s="38"/>
      <c r="HJ230" s="38"/>
      <c r="HK230" s="38"/>
      <c r="HL230" s="38"/>
      <c r="HM230" s="38"/>
      <c r="HN230" s="38"/>
      <c r="HO230" s="38"/>
      <c r="HP230" s="38"/>
      <c r="HQ230" s="38"/>
      <c r="HR230" s="38"/>
      <c r="HS230" s="38"/>
      <c r="HT230" s="38"/>
      <c r="HU230" s="38"/>
      <c r="HV230" s="38"/>
      <c r="HW230" s="38"/>
      <c r="HX230" s="38"/>
      <c r="HY230" s="38"/>
      <c r="HZ230" s="38"/>
      <c r="IA230" s="38"/>
      <c r="IB230" s="38"/>
      <c r="IC230" s="38"/>
      <c r="ID230" s="38"/>
      <c r="IE230" s="38"/>
      <c r="IF230" s="38"/>
      <c r="IG230" s="38"/>
      <c r="IH230" s="38"/>
      <c r="II230" s="38"/>
      <c r="IJ230" s="38"/>
      <c r="IK230" s="38"/>
      <c r="IL230" s="38"/>
      <c r="IM230" s="38"/>
      <c r="IN230" s="38"/>
      <c r="IO230" s="38"/>
      <c r="IP230" s="38"/>
      <c r="IQ230" s="38"/>
      <c r="IR230" s="38"/>
    </row>
    <row r="231" spans="1:8" s="71" customFormat="1" ht="24.75" thickBot="1">
      <c r="A231" s="106"/>
      <c r="B231" s="106"/>
      <c r="C231" s="9" t="s">
        <v>10</v>
      </c>
      <c r="D231" s="10" t="s">
        <v>11</v>
      </c>
      <c r="E231" s="10" t="s">
        <v>13</v>
      </c>
      <c r="F231" s="11" t="s">
        <v>10</v>
      </c>
      <c r="G231" s="27" t="s">
        <v>11</v>
      </c>
      <c r="H231" s="27" t="s">
        <v>13</v>
      </c>
    </row>
    <row r="232" spans="1:252" s="63" customFormat="1" ht="12.75">
      <c r="A232" s="20" t="s">
        <v>99</v>
      </c>
      <c r="B232" s="21"/>
      <c r="C232" s="87">
        <v>5</v>
      </c>
      <c r="D232" s="88">
        <v>45.34</v>
      </c>
      <c r="E232" s="23">
        <f aca="true" t="shared" si="7" ref="E232:E248">D232*C232</f>
        <v>226.70000000000002</v>
      </c>
      <c r="F232" s="19"/>
      <c r="G232" s="23">
        <v>45.34</v>
      </c>
      <c r="H232" s="19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</row>
    <row r="233" spans="1:252" s="63" customFormat="1" ht="12.75">
      <c r="A233" s="20" t="s">
        <v>138</v>
      </c>
      <c r="B233" s="21"/>
      <c r="C233" s="87">
        <v>480</v>
      </c>
      <c r="D233" s="88">
        <v>55.1</v>
      </c>
      <c r="E233" s="23">
        <f t="shared" si="7"/>
        <v>26448</v>
      </c>
      <c r="F233" s="19"/>
      <c r="G233" s="23">
        <v>55.1</v>
      </c>
      <c r="H233" s="19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</row>
    <row r="234" spans="1:252" s="63" customFormat="1" ht="12.75">
      <c r="A234" s="20" t="s">
        <v>660</v>
      </c>
      <c r="B234" s="21" t="s">
        <v>661</v>
      </c>
      <c r="C234" s="87">
        <v>24</v>
      </c>
      <c r="D234" s="88">
        <v>7.77</v>
      </c>
      <c r="E234" s="23">
        <f t="shared" si="7"/>
        <v>186.48</v>
      </c>
      <c r="F234" s="19"/>
      <c r="G234" s="23">
        <v>7.77</v>
      </c>
      <c r="H234" s="19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</row>
    <row r="235" spans="1:252" s="63" customFormat="1" ht="12.75">
      <c r="A235" s="20" t="s">
        <v>100</v>
      </c>
      <c r="B235" s="21"/>
      <c r="C235" s="87">
        <v>5</v>
      </c>
      <c r="D235" s="88">
        <v>18.68</v>
      </c>
      <c r="E235" s="23">
        <f t="shared" si="7"/>
        <v>93.4</v>
      </c>
      <c r="F235" s="19"/>
      <c r="G235" s="23">
        <v>18.68</v>
      </c>
      <c r="H235" s="19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</row>
    <row r="236" spans="1:252" s="63" customFormat="1" ht="12.75">
      <c r="A236" s="20" t="s">
        <v>101</v>
      </c>
      <c r="B236" s="21"/>
      <c r="C236" s="87">
        <v>5</v>
      </c>
      <c r="D236" s="88">
        <v>18.68</v>
      </c>
      <c r="E236" s="23">
        <f t="shared" si="7"/>
        <v>93.4</v>
      </c>
      <c r="F236" s="19"/>
      <c r="G236" s="23">
        <v>18.68</v>
      </c>
      <c r="H236" s="19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</row>
    <row r="237" spans="1:252" s="63" customFormat="1" ht="12.75">
      <c r="A237" s="20" t="s">
        <v>662</v>
      </c>
      <c r="B237" s="21" t="s">
        <v>663</v>
      </c>
      <c r="C237" s="87">
        <v>48</v>
      </c>
      <c r="D237" s="88" t="s">
        <v>632</v>
      </c>
      <c r="E237" s="23">
        <f t="shared" si="7"/>
        <v>372.96</v>
      </c>
      <c r="F237" s="19"/>
      <c r="G237" s="23">
        <v>45.34</v>
      </c>
      <c r="H237" s="19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</row>
    <row r="238" spans="1:252" s="63" customFormat="1" ht="12.75">
      <c r="A238" s="20" t="s">
        <v>664</v>
      </c>
      <c r="B238" s="21" t="s">
        <v>665</v>
      </c>
      <c r="C238" s="87">
        <v>36</v>
      </c>
      <c r="D238" s="88" t="s">
        <v>632</v>
      </c>
      <c r="E238" s="23">
        <f t="shared" si="7"/>
        <v>279.71999999999997</v>
      </c>
      <c r="F238" s="19"/>
      <c r="G238" s="23">
        <v>55.1</v>
      </c>
      <c r="H238" s="19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</row>
    <row r="239" spans="1:252" s="63" customFormat="1" ht="12.75">
      <c r="A239" s="20" t="s">
        <v>666</v>
      </c>
      <c r="B239" s="21" t="s">
        <v>667</v>
      </c>
      <c r="C239" s="87">
        <v>48</v>
      </c>
      <c r="D239" s="88" t="s">
        <v>668</v>
      </c>
      <c r="E239" s="23">
        <f t="shared" si="7"/>
        <v>312</v>
      </c>
      <c r="F239" s="19"/>
      <c r="G239" s="23">
        <v>18.68</v>
      </c>
      <c r="H239" s="19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</row>
    <row r="240" spans="1:252" s="63" customFormat="1" ht="12.75">
      <c r="A240" s="20" t="s">
        <v>669</v>
      </c>
      <c r="B240" s="21" t="s">
        <v>670</v>
      </c>
      <c r="C240" s="87">
        <v>48</v>
      </c>
      <c r="D240" s="88" t="s">
        <v>632</v>
      </c>
      <c r="E240" s="23">
        <f t="shared" si="7"/>
        <v>372.96</v>
      </c>
      <c r="F240" s="19"/>
      <c r="G240" s="23">
        <v>18.68</v>
      </c>
      <c r="H240" s="19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</row>
    <row r="241" spans="1:252" s="63" customFormat="1" ht="12.75">
      <c r="A241" s="20" t="s">
        <v>671</v>
      </c>
      <c r="B241" s="21" t="s">
        <v>672</v>
      </c>
      <c r="C241" s="87">
        <v>48</v>
      </c>
      <c r="D241" s="88" t="s">
        <v>668</v>
      </c>
      <c r="E241" s="23">
        <f t="shared" si="7"/>
        <v>312</v>
      </c>
      <c r="F241" s="19"/>
      <c r="G241" s="23">
        <v>45.34</v>
      </c>
      <c r="H241" s="19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</row>
    <row r="242" spans="1:252" s="63" customFormat="1" ht="12.75">
      <c r="A242" s="20" t="s">
        <v>673</v>
      </c>
      <c r="B242" s="21" t="s">
        <v>674</v>
      </c>
      <c r="C242" s="87">
        <v>36</v>
      </c>
      <c r="D242" s="88" t="s">
        <v>675</v>
      </c>
      <c r="E242" s="23">
        <f t="shared" si="7"/>
        <v>321.84</v>
      </c>
      <c r="F242" s="19"/>
      <c r="G242" s="23">
        <v>55.1</v>
      </c>
      <c r="H242" s="19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</row>
    <row r="243" spans="1:252" s="63" customFormat="1" ht="12.75">
      <c r="A243" s="20" t="s">
        <v>676</v>
      </c>
      <c r="B243" s="21" t="s">
        <v>677</v>
      </c>
      <c r="C243" s="87">
        <v>48</v>
      </c>
      <c r="D243" s="88" t="s">
        <v>678</v>
      </c>
      <c r="E243" s="23">
        <f t="shared" si="7"/>
        <v>325.44</v>
      </c>
      <c r="F243" s="19"/>
      <c r="G243" s="23">
        <v>18.68</v>
      </c>
      <c r="H243" s="19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</row>
    <row r="244" spans="1:252" s="63" customFormat="1" ht="12.75">
      <c r="A244" s="20" t="s">
        <v>679</v>
      </c>
      <c r="B244" s="21" t="s">
        <v>680</v>
      </c>
      <c r="C244" s="87">
        <v>48</v>
      </c>
      <c r="D244" s="88" t="s">
        <v>681</v>
      </c>
      <c r="E244" s="23">
        <f t="shared" si="7"/>
        <v>343.68</v>
      </c>
      <c r="F244" s="19"/>
      <c r="G244" s="23">
        <v>18.68</v>
      </c>
      <c r="H244" s="19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</row>
    <row r="245" spans="1:252" s="63" customFormat="1" ht="12.75">
      <c r="A245" s="20" t="s">
        <v>682</v>
      </c>
      <c r="B245" s="21" t="s">
        <v>683</v>
      </c>
      <c r="C245" s="87">
        <v>48</v>
      </c>
      <c r="D245" s="88" t="s">
        <v>684</v>
      </c>
      <c r="E245" s="23">
        <f t="shared" si="7"/>
        <v>445.91999999999996</v>
      </c>
      <c r="F245" s="19"/>
      <c r="G245" s="23">
        <v>45.34</v>
      </c>
      <c r="H245" s="19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</row>
    <row r="246" spans="1:252" s="63" customFormat="1" ht="12.75">
      <c r="A246" s="20" t="s">
        <v>685</v>
      </c>
      <c r="B246" s="21" t="s">
        <v>686</v>
      </c>
      <c r="C246" s="87">
        <v>24</v>
      </c>
      <c r="D246" s="88" t="s">
        <v>678</v>
      </c>
      <c r="E246" s="23">
        <f t="shared" si="7"/>
        <v>162.72</v>
      </c>
      <c r="F246" s="19"/>
      <c r="G246" s="23">
        <v>55.1</v>
      </c>
      <c r="H246" s="19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</row>
    <row r="247" spans="1:252" s="63" customFormat="1" ht="12.75">
      <c r="A247" s="20" t="s">
        <v>687</v>
      </c>
      <c r="B247" s="21" t="s">
        <v>688</v>
      </c>
      <c r="C247" s="87">
        <v>36</v>
      </c>
      <c r="D247" s="88" t="s">
        <v>675</v>
      </c>
      <c r="E247" s="23">
        <f t="shared" si="7"/>
        <v>321.84</v>
      </c>
      <c r="F247" s="19"/>
      <c r="G247" s="23">
        <v>18.68</v>
      </c>
      <c r="H247" s="19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</row>
    <row r="248" spans="1:252" s="63" customFormat="1" ht="12.75">
      <c r="A248" s="20" t="s">
        <v>689</v>
      </c>
      <c r="B248" s="21" t="s">
        <v>690</v>
      </c>
      <c r="C248" s="87">
        <v>24</v>
      </c>
      <c r="D248" s="88" t="s">
        <v>684</v>
      </c>
      <c r="E248" s="23">
        <f t="shared" si="7"/>
        <v>222.95999999999998</v>
      </c>
      <c r="F248" s="19"/>
      <c r="G248" s="23">
        <v>18.68</v>
      </c>
      <c r="H248" s="19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</row>
    <row r="249" spans="1:252" s="56" customFormat="1" ht="12.75">
      <c r="A249" s="38"/>
      <c r="B249" s="38"/>
      <c r="C249" s="26">
        <f>SUM(C232:C248)</f>
        <v>1011</v>
      </c>
      <c r="D249" s="3"/>
      <c r="E249" s="8">
        <f>SUM(E232:E236)</f>
        <v>27047.980000000003</v>
      </c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  <c r="FP249" s="38"/>
      <c r="FQ249" s="38"/>
      <c r="FR249" s="38"/>
      <c r="FS249" s="38"/>
      <c r="FT249" s="38"/>
      <c r="FU249" s="38"/>
      <c r="FV249" s="38"/>
      <c r="FW249" s="38"/>
      <c r="FX249" s="38"/>
      <c r="FY249" s="38"/>
      <c r="FZ249" s="38"/>
      <c r="GA249" s="38"/>
      <c r="GB249" s="38"/>
      <c r="GC249" s="38"/>
      <c r="GD249" s="38"/>
      <c r="GE249" s="38"/>
      <c r="GF249" s="38"/>
      <c r="GG249" s="38"/>
      <c r="GH249" s="38"/>
      <c r="GI249" s="38"/>
      <c r="GJ249" s="38"/>
      <c r="GK249" s="38"/>
      <c r="GL249" s="38"/>
      <c r="GM249" s="38"/>
      <c r="GN249" s="38"/>
      <c r="GO249" s="38"/>
      <c r="GP249" s="38"/>
      <c r="GQ249" s="38"/>
      <c r="GR249" s="38"/>
      <c r="GS249" s="38"/>
      <c r="GT249" s="38"/>
      <c r="GU249" s="38"/>
      <c r="GV249" s="38"/>
      <c r="GW249" s="38"/>
      <c r="GX249" s="38"/>
      <c r="GY249" s="38"/>
      <c r="GZ249" s="38"/>
      <c r="HA249" s="38"/>
      <c r="HB249" s="38"/>
      <c r="HC249" s="38"/>
      <c r="HD249" s="38"/>
      <c r="HE249" s="38"/>
      <c r="HF249" s="38"/>
      <c r="HG249" s="38"/>
      <c r="HH249" s="38"/>
      <c r="HI249" s="38"/>
      <c r="HJ249" s="38"/>
      <c r="HK249" s="38"/>
      <c r="HL249" s="38"/>
      <c r="HM249" s="38"/>
      <c r="HN249" s="38"/>
      <c r="HO249" s="38"/>
      <c r="HP249" s="38"/>
      <c r="HQ249" s="38"/>
      <c r="HR249" s="38"/>
      <c r="HS249" s="38"/>
      <c r="HT249" s="38"/>
      <c r="HU249" s="38"/>
      <c r="HV249" s="38"/>
      <c r="HW249" s="38"/>
      <c r="HX249" s="38"/>
      <c r="HY249" s="38"/>
      <c r="HZ249" s="38"/>
      <c r="IA249" s="38"/>
      <c r="IB249" s="38"/>
      <c r="IC249" s="38"/>
      <c r="ID249" s="38"/>
      <c r="IE249" s="38"/>
      <c r="IF249" s="38"/>
      <c r="IG249" s="38"/>
      <c r="IH249" s="38"/>
      <c r="II249" s="38"/>
      <c r="IJ249" s="38"/>
      <c r="IK249" s="38"/>
      <c r="IL249" s="38"/>
      <c r="IM249" s="38"/>
      <c r="IN249" s="38"/>
      <c r="IO249" s="38"/>
      <c r="IP249" s="38"/>
      <c r="IQ249" s="38"/>
      <c r="IR249" s="38"/>
    </row>
    <row r="250" spans="3:5" ht="12.75">
      <c r="C250" s="26"/>
      <c r="E250" s="8"/>
    </row>
    <row r="251" spans="1:8" ht="12.75">
      <c r="A251" s="103" t="s">
        <v>3</v>
      </c>
      <c r="B251" s="103"/>
      <c r="C251" s="103"/>
      <c r="D251" s="103"/>
      <c r="E251" s="103"/>
      <c r="F251" s="103"/>
      <c r="G251" s="103"/>
      <c r="H251" s="103"/>
    </row>
    <row r="252" spans="1:8" ht="12.75">
      <c r="A252" s="103" t="s">
        <v>102</v>
      </c>
      <c r="B252" s="103"/>
      <c r="C252" s="103"/>
      <c r="D252" s="103"/>
      <c r="E252" s="103"/>
      <c r="F252" s="103"/>
      <c r="G252" s="103"/>
      <c r="H252" s="103"/>
    </row>
    <row r="253" spans="1:8" ht="12.75">
      <c r="A253" s="104" t="s">
        <v>103</v>
      </c>
      <c r="B253" s="104"/>
      <c r="C253" s="104"/>
      <c r="D253" s="104"/>
      <c r="E253" s="104"/>
      <c r="F253" s="104"/>
      <c r="G253" s="104"/>
      <c r="H253" s="104"/>
    </row>
    <row r="254" spans="1:8" ht="12.75">
      <c r="A254" s="105" t="s">
        <v>98</v>
      </c>
      <c r="B254" s="105"/>
      <c r="C254" s="105"/>
      <c r="D254" s="105"/>
      <c r="E254" s="105"/>
      <c r="F254" s="105"/>
      <c r="G254" s="105"/>
      <c r="H254" s="105"/>
    </row>
    <row r="255" spans="1:8" ht="12.75" customHeight="1">
      <c r="A255" s="106" t="s">
        <v>7</v>
      </c>
      <c r="B255" s="106"/>
      <c r="C255" s="107" t="s">
        <v>8</v>
      </c>
      <c r="D255" s="107"/>
      <c r="E255" s="107"/>
      <c r="F255" s="108" t="s">
        <v>9</v>
      </c>
      <c r="G255" s="108"/>
      <c r="H255" s="108"/>
    </row>
    <row r="256" spans="1:8" s="14" customFormat="1" ht="24">
      <c r="A256" s="106"/>
      <c r="B256" s="106"/>
      <c r="C256" s="9" t="s">
        <v>10</v>
      </c>
      <c r="D256" s="10" t="s">
        <v>11</v>
      </c>
      <c r="E256" s="10" t="s">
        <v>13</v>
      </c>
      <c r="F256" s="11" t="s">
        <v>10</v>
      </c>
      <c r="G256" s="27" t="s">
        <v>11</v>
      </c>
      <c r="H256" s="27" t="s">
        <v>13</v>
      </c>
    </row>
    <row r="257" spans="1:8" ht="12.75">
      <c r="A257" s="20" t="s">
        <v>105</v>
      </c>
      <c r="B257" s="21"/>
      <c r="C257" s="22">
        <v>36</v>
      </c>
      <c r="D257" s="23">
        <v>165</v>
      </c>
      <c r="E257" s="23">
        <f>D257*C257</f>
        <v>5940</v>
      </c>
      <c r="F257" s="19"/>
      <c r="G257" s="23">
        <v>165</v>
      </c>
      <c r="H257" s="19"/>
    </row>
    <row r="258" spans="1:8" ht="12.75">
      <c r="A258" s="20" t="s">
        <v>106</v>
      </c>
      <c r="B258" s="21"/>
      <c r="C258" s="22">
        <v>36</v>
      </c>
      <c r="D258" s="23">
        <v>165</v>
      </c>
      <c r="E258" s="23">
        <f>D258*C258</f>
        <v>5940</v>
      </c>
      <c r="F258" s="19"/>
      <c r="G258" s="23">
        <v>165</v>
      </c>
      <c r="H258" s="19"/>
    </row>
    <row r="259" spans="1:8" ht="12.75">
      <c r="A259" s="20" t="s">
        <v>107</v>
      </c>
      <c r="B259" s="21"/>
      <c r="C259" s="22">
        <v>1170</v>
      </c>
      <c r="D259" s="23">
        <v>39.94</v>
      </c>
      <c r="E259" s="23">
        <f>D259*C259</f>
        <v>46729.799999999996</v>
      </c>
      <c r="F259" s="19"/>
      <c r="G259" s="23">
        <v>39.94</v>
      </c>
      <c r="H259" s="19"/>
    </row>
    <row r="260" spans="1:8" ht="12.75">
      <c r="A260" s="20" t="s">
        <v>108</v>
      </c>
      <c r="B260" s="21"/>
      <c r="C260" s="24">
        <v>480</v>
      </c>
      <c r="D260" s="23">
        <v>39.6</v>
      </c>
      <c r="E260" s="23">
        <f>D260*C260</f>
        <v>19008</v>
      </c>
      <c r="F260" s="19"/>
      <c r="G260" s="23">
        <v>39.6</v>
      </c>
      <c r="H260" s="19"/>
    </row>
    <row r="261" spans="1:8" ht="12.75">
      <c r="A261" s="20" t="s">
        <v>109</v>
      </c>
      <c r="B261" s="21"/>
      <c r="C261" s="22">
        <v>60</v>
      </c>
      <c r="D261" s="23">
        <v>42.9</v>
      </c>
      <c r="E261" s="23">
        <f>D261*C261</f>
        <v>2574</v>
      </c>
      <c r="F261" s="19"/>
      <c r="G261" s="23">
        <v>42.9</v>
      </c>
      <c r="H261" s="19"/>
    </row>
    <row r="262" spans="3:5" ht="12.75">
      <c r="C262" s="26">
        <f>SUM(C257:C261)</f>
        <v>1782</v>
      </c>
      <c r="E262" s="8">
        <f>SUM(E257:E261)</f>
        <v>80191.79999999999</v>
      </c>
    </row>
    <row r="263" spans="3:5" ht="12.75">
      <c r="C263" s="26"/>
      <c r="E263" s="8"/>
    </row>
    <row r="264" spans="1:8" ht="12.75">
      <c r="A264" s="103" t="s">
        <v>3</v>
      </c>
      <c r="B264" s="103"/>
      <c r="C264" s="103"/>
      <c r="D264" s="103"/>
      <c r="E264" s="103"/>
      <c r="F264" s="103"/>
      <c r="G264" s="103"/>
      <c r="H264" s="103"/>
    </row>
    <row r="265" spans="1:8" ht="12.75">
      <c r="A265" s="103" t="s">
        <v>102</v>
      </c>
      <c r="B265" s="103"/>
      <c r="C265" s="103"/>
      <c r="D265" s="103"/>
      <c r="E265" s="103"/>
      <c r="F265" s="103"/>
      <c r="G265" s="103"/>
      <c r="H265" s="103"/>
    </row>
    <row r="266" spans="1:8" ht="12.75">
      <c r="A266" s="104" t="s">
        <v>110</v>
      </c>
      <c r="B266" s="104"/>
      <c r="C266" s="104"/>
      <c r="D266" s="104"/>
      <c r="E266" s="104"/>
      <c r="F266" s="104"/>
      <c r="G266" s="104"/>
      <c r="H266" s="104"/>
    </row>
    <row r="267" spans="1:8" ht="12.75">
      <c r="A267" s="105" t="s">
        <v>104</v>
      </c>
      <c r="B267" s="105"/>
      <c r="C267" s="105"/>
      <c r="D267" s="105"/>
      <c r="E267" s="105"/>
      <c r="F267" s="105"/>
      <c r="G267" s="105"/>
      <c r="H267" s="105"/>
    </row>
    <row r="268" spans="1:8" ht="12.75" customHeight="1">
      <c r="A268" s="106" t="s">
        <v>7</v>
      </c>
      <c r="B268" s="106"/>
      <c r="C268" s="107" t="s">
        <v>8</v>
      </c>
      <c r="D268" s="107"/>
      <c r="E268" s="107"/>
      <c r="F268" s="108" t="s">
        <v>9</v>
      </c>
      <c r="G268" s="108"/>
      <c r="H268" s="108"/>
    </row>
    <row r="269" spans="1:8" s="14" customFormat="1" ht="24">
      <c r="A269" s="106"/>
      <c r="B269" s="106"/>
      <c r="C269" s="9" t="s">
        <v>10</v>
      </c>
      <c r="D269" s="10" t="s">
        <v>11</v>
      </c>
      <c r="E269" s="10" t="s">
        <v>13</v>
      </c>
      <c r="F269" s="11" t="s">
        <v>10</v>
      </c>
      <c r="G269" s="27" t="s">
        <v>11</v>
      </c>
      <c r="H269" s="27" t="s">
        <v>13</v>
      </c>
    </row>
    <row r="270" spans="1:8" ht="12.75">
      <c r="A270" s="20" t="s">
        <v>111</v>
      </c>
      <c r="B270" s="21"/>
      <c r="C270" s="22">
        <v>55</v>
      </c>
      <c r="D270" s="23">
        <v>14.81</v>
      </c>
      <c r="E270" s="23">
        <f aca="true" t="shared" si="8" ref="E270:E287">D270*C270</f>
        <v>814.5500000000001</v>
      </c>
      <c r="F270" s="19"/>
      <c r="G270" s="23">
        <v>14.81</v>
      </c>
      <c r="H270" s="19"/>
    </row>
    <row r="271" spans="1:8" ht="12.75">
      <c r="A271" s="20" t="s">
        <v>112</v>
      </c>
      <c r="B271" s="21"/>
      <c r="C271" s="22">
        <v>144</v>
      </c>
      <c r="D271" s="23">
        <v>24.2</v>
      </c>
      <c r="E271" s="23">
        <f t="shared" si="8"/>
        <v>3484.7999999999997</v>
      </c>
      <c r="F271" s="19"/>
      <c r="G271" s="23">
        <v>24.2</v>
      </c>
      <c r="H271" s="19"/>
    </row>
    <row r="272" spans="1:8" ht="12.75">
      <c r="A272" s="20" t="s">
        <v>113</v>
      </c>
      <c r="B272" s="21"/>
      <c r="C272" s="22">
        <v>3415</v>
      </c>
      <c r="D272" s="23">
        <v>37.95</v>
      </c>
      <c r="E272" s="23">
        <f t="shared" si="8"/>
        <v>129599.25000000001</v>
      </c>
      <c r="F272" s="19"/>
      <c r="G272" s="23">
        <v>37.95</v>
      </c>
      <c r="H272" s="19"/>
    </row>
    <row r="273" spans="1:8" ht="12.75">
      <c r="A273" s="20" t="s">
        <v>114</v>
      </c>
      <c r="B273" s="21"/>
      <c r="C273" s="22">
        <v>1307</v>
      </c>
      <c r="D273" s="23">
        <v>24.2</v>
      </c>
      <c r="E273" s="23">
        <f t="shared" si="8"/>
        <v>31629.399999999998</v>
      </c>
      <c r="F273" s="19"/>
      <c r="G273" s="23">
        <v>24.2</v>
      </c>
      <c r="H273" s="19"/>
    </row>
    <row r="274" spans="1:8" ht="12.75">
      <c r="A274" s="20" t="s">
        <v>115</v>
      </c>
      <c r="B274" s="21"/>
      <c r="C274" s="22">
        <v>412</v>
      </c>
      <c r="D274" s="23">
        <v>24.2</v>
      </c>
      <c r="E274" s="23">
        <f t="shared" si="8"/>
        <v>9970.4</v>
      </c>
      <c r="F274" s="19"/>
      <c r="G274" s="23">
        <v>24.2</v>
      </c>
      <c r="H274" s="19"/>
    </row>
    <row r="275" spans="1:8" ht="12.75">
      <c r="A275" s="20" t="s">
        <v>116</v>
      </c>
      <c r="B275" s="21"/>
      <c r="C275" s="22">
        <v>198</v>
      </c>
      <c r="D275" s="23">
        <v>24.2</v>
      </c>
      <c r="E275" s="23">
        <f t="shared" si="8"/>
        <v>4791.599999999999</v>
      </c>
      <c r="F275" s="19"/>
      <c r="G275" s="23">
        <v>24.2</v>
      </c>
      <c r="H275" s="19"/>
    </row>
    <row r="276" spans="1:8" ht="12.75">
      <c r="A276" s="20" t="s">
        <v>117</v>
      </c>
      <c r="B276" s="21"/>
      <c r="C276" s="22">
        <v>112</v>
      </c>
      <c r="D276" s="23">
        <v>24.2</v>
      </c>
      <c r="E276" s="23">
        <f t="shared" si="8"/>
        <v>2710.4</v>
      </c>
      <c r="F276" s="19"/>
      <c r="G276" s="23">
        <v>24.2</v>
      </c>
      <c r="H276" s="19"/>
    </row>
    <row r="277" spans="1:8" ht="12.75">
      <c r="A277" s="20" t="s">
        <v>132</v>
      </c>
      <c r="B277" s="21"/>
      <c r="C277" s="22">
        <v>1005</v>
      </c>
      <c r="D277" s="23">
        <v>24.2</v>
      </c>
      <c r="E277" s="23">
        <f t="shared" si="8"/>
        <v>24321</v>
      </c>
      <c r="F277" s="19"/>
      <c r="G277" s="23">
        <v>24.2</v>
      </c>
      <c r="H277" s="19"/>
    </row>
    <row r="278" spans="1:8" ht="12.75">
      <c r="A278" s="20" t="s">
        <v>133</v>
      </c>
      <c r="B278" s="21"/>
      <c r="C278" s="22">
        <v>120</v>
      </c>
      <c r="D278" s="23">
        <v>24.2</v>
      </c>
      <c r="E278" s="23">
        <f t="shared" si="8"/>
        <v>2904</v>
      </c>
      <c r="F278" s="19"/>
      <c r="G278" s="23">
        <v>24.2</v>
      </c>
      <c r="H278" s="19"/>
    </row>
    <row r="279" spans="1:8" ht="12.75">
      <c r="A279" s="20" t="s">
        <v>134</v>
      </c>
      <c r="B279" s="21"/>
      <c r="C279" s="22">
        <v>61</v>
      </c>
      <c r="D279" s="23">
        <v>24.2</v>
      </c>
      <c r="E279" s="23">
        <f t="shared" si="8"/>
        <v>1476.2</v>
      </c>
      <c r="F279" s="19"/>
      <c r="G279" s="23">
        <v>24.2</v>
      </c>
      <c r="H279" s="19"/>
    </row>
    <row r="280" spans="1:8" ht="12.75">
      <c r="A280" s="20" t="s">
        <v>135</v>
      </c>
      <c r="B280" s="21"/>
      <c r="C280" s="22">
        <v>360</v>
      </c>
      <c r="D280" s="23">
        <v>24.2</v>
      </c>
      <c r="E280" s="23">
        <f t="shared" si="8"/>
        <v>8712</v>
      </c>
      <c r="F280" s="19"/>
      <c r="G280" s="23">
        <v>24.2</v>
      </c>
      <c r="H280" s="19"/>
    </row>
    <row r="281" spans="1:8" ht="12.75">
      <c r="A281" s="20" t="s">
        <v>136</v>
      </c>
      <c r="B281" s="21"/>
      <c r="C281" s="22">
        <v>23</v>
      </c>
      <c r="D281" s="23">
        <v>24.2</v>
      </c>
      <c r="E281" s="23">
        <f t="shared" si="8"/>
        <v>556.6</v>
      </c>
      <c r="F281" s="19"/>
      <c r="G281" s="23">
        <v>24.2</v>
      </c>
      <c r="H281" s="19"/>
    </row>
    <row r="282" spans="1:8" ht="12.75">
      <c r="A282" s="20" t="s">
        <v>137</v>
      </c>
      <c r="B282" s="21"/>
      <c r="C282" s="22">
        <v>5373</v>
      </c>
      <c r="D282" s="23">
        <v>24.2</v>
      </c>
      <c r="E282" s="23">
        <f t="shared" si="8"/>
        <v>130026.59999999999</v>
      </c>
      <c r="F282" s="19"/>
      <c r="G282" s="23">
        <v>24.2</v>
      </c>
      <c r="H282" s="19"/>
    </row>
    <row r="283" spans="1:8" ht="12.75">
      <c r="A283" s="20" t="s">
        <v>139</v>
      </c>
      <c r="B283" s="21"/>
      <c r="C283" s="22">
        <v>89</v>
      </c>
      <c r="D283" s="23">
        <v>39.6</v>
      </c>
      <c r="E283" s="23">
        <f t="shared" si="8"/>
        <v>3524.4</v>
      </c>
      <c r="F283" s="19"/>
      <c r="G283" s="23">
        <v>39.6</v>
      </c>
      <c r="H283" s="19"/>
    </row>
    <row r="284" spans="1:8" ht="12.75">
      <c r="A284" s="20" t="s">
        <v>140</v>
      </c>
      <c r="B284" s="21"/>
      <c r="C284" s="22">
        <v>2817</v>
      </c>
      <c r="D284" s="23">
        <v>24.2</v>
      </c>
      <c r="E284" s="23">
        <f t="shared" si="8"/>
        <v>68171.4</v>
      </c>
      <c r="F284" s="19"/>
      <c r="G284" s="23">
        <v>24.2</v>
      </c>
      <c r="H284" s="19"/>
    </row>
    <row r="285" spans="1:8" ht="12.75">
      <c r="A285" s="20" t="s">
        <v>141</v>
      </c>
      <c r="B285" s="21"/>
      <c r="C285" s="22">
        <v>58</v>
      </c>
      <c r="D285" s="23">
        <v>24.2</v>
      </c>
      <c r="E285" s="23">
        <f t="shared" si="8"/>
        <v>1403.6</v>
      </c>
      <c r="F285" s="19"/>
      <c r="G285" s="23">
        <v>24.2</v>
      </c>
      <c r="H285" s="19"/>
    </row>
    <row r="286" spans="1:8" ht="12.75">
      <c r="A286" s="20" t="s">
        <v>142</v>
      </c>
      <c r="B286" s="21"/>
      <c r="C286" s="22">
        <v>3277</v>
      </c>
      <c r="D286" s="23">
        <v>24.2</v>
      </c>
      <c r="E286" s="23">
        <f t="shared" si="8"/>
        <v>79303.4</v>
      </c>
      <c r="F286" s="19"/>
      <c r="G286" s="23">
        <v>24.2</v>
      </c>
      <c r="H286" s="19"/>
    </row>
    <row r="287" spans="1:8" ht="12.75">
      <c r="A287" s="20" t="s">
        <v>143</v>
      </c>
      <c r="B287" s="21"/>
      <c r="C287" s="22">
        <v>157</v>
      </c>
      <c r="D287" s="23">
        <v>25.43</v>
      </c>
      <c r="E287" s="23">
        <f t="shared" si="8"/>
        <v>3992.5099999999998</v>
      </c>
      <c r="F287" s="19"/>
      <c r="G287" s="23">
        <v>25.43</v>
      </c>
      <c r="H287" s="19"/>
    </row>
    <row r="288" spans="3:5" ht="12.75">
      <c r="C288" s="26">
        <f>SUM(C270:C287)</f>
        <v>18983</v>
      </c>
      <c r="E288" s="8">
        <f>SUM(E270:E287)</f>
        <v>507392.11</v>
      </c>
    </row>
    <row r="289" spans="3:5" ht="12.75">
      <c r="C289" s="26"/>
      <c r="E289" s="8"/>
    </row>
    <row r="290" spans="1:252" s="63" customFormat="1" ht="12.75">
      <c r="A290" s="103" t="s">
        <v>3</v>
      </c>
      <c r="B290" s="103"/>
      <c r="C290" s="103"/>
      <c r="D290" s="103"/>
      <c r="E290" s="103"/>
      <c r="F290" s="103"/>
      <c r="G290" s="103"/>
      <c r="H290" s="10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</row>
    <row r="291" spans="1:252" s="63" customFormat="1" ht="12.75">
      <c r="A291" s="103" t="s">
        <v>817</v>
      </c>
      <c r="B291" s="103"/>
      <c r="C291" s="103"/>
      <c r="D291" s="103"/>
      <c r="E291" s="103"/>
      <c r="F291" s="103"/>
      <c r="G291" s="103"/>
      <c r="H291" s="10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</row>
    <row r="292" spans="1:252" s="63" customFormat="1" ht="13.5" thickBot="1">
      <c r="A292" s="104" t="s">
        <v>818</v>
      </c>
      <c r="B292" s="104"/>
      <c r="C292" s="104"/>
      <c r="D292" s="104"/>
      <c r="E292" s="104"/>
      <c r="F292" s="104"/>
      <c r="G292" s="104"/>
      <c r="H292" s="10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</row>
    <row r="293" spans="1:252" s="63" customFormat="1" ht="13.5" thickBot="1">
      <c r="A293" s="105" t="s">
        <v>418</v>
      </c>
      <c r="B293" s="105"/>
      <c r="C293" s="105"/>
      <c r="D293" s="105"/>
      <c r="E293" s="105"/>
      <c r="F293" s="105"/>
      <c r="G293" s="105"/>
      <c r="H293" s="10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</row>
    <row r="294" spans="1:252" s="63" customFormat="1" ht="13.5" thickBot="1">
      <c r="A294" s="106" t="s">
        <v>7</v>
      </c>
      <c r="B294" s="106"/>
      <c r="C294" s="107" t="s">
        <v>8</v>
      </c>
      <c r="D294" s="107"/>
      <c r="E294" s="107"/>
      <c r="F294" s="108" t="s">
        <v>693</v>
      </c>
      <c r="G294" s="108"/>
      <c r="H294" s="108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</row>
    <row r="295" spans="1:252" s="63" customFormat="1" ht="24.75" thickBot="1">
      <c r="A295" s="106"/>
      <c r="B295" s="106"/>
      <c r="C295" s="9" t="s">
        <v>10</v>
      </c>
      <c r="D295" s="10" t="s">
        <v>11</v>
      </c>
      <c r="E295" s="10" t="s">
        <v>13</v>
      </c>
      <c r="F295" s="11" t="s">
        <v>10</v>
      </c>
      <c r="G295" s="27" t="s">
        <v>11</v>
      </c>
      <c r="H295" s="27" t="s">
        <v>13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</row>
    <row r="296" spans="1:252" s="63" customFormat="1" ht="12.75">
      <c r="A296" s="20" t="s">
        <v>819</v>
      </c>
      <c r="B296" s="21"/>
      <c r="C296" s="22">
        <v>198</v>
      </c>
      <c r="D296" s="23">
        <v>86.76</v>
      </c>
      <c r="E296" s="23">
        <f aca="true" t="shared" si="9" ref="E296:E303">D296*C296</f>
        <v>17178.48</v>
      </c>
      <c r="F296" s="19"/>
      <c r="G296" s="23">
        <v>86.76</v>
      </c>
      <c r="H296" s="79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</row>
    <row r="297" spans="1:252" s="63" customFormat="1" ht="12.75">
      <c r="A297" s="20" t="s">
        <v>820</v>
      </c>
      <c r="B297" s="21"/>
      <c r="C297" s="22">
        <v>198</v>
      </c>
      <c r="D297" s="23">
        <v>101.1</v>
      </c>
      <c r="E297" s="23">
        <f t="shared" si="9"/>
        <v>20017.8</v>
      </c>
      <c r="F297" s="19"/>
      <c r="G297" s="23">
        <v>101.1</v>
      </c>
      <c r="H297" s="79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</row>
    <row r="298" spans="1:252" s="63" customFormat="1" ht="12.75">
      <c r="A298" s="20" t="s">
        <v>821</v>
      </c>
      <c r="B298" s="21"/>
      <c r="C298" s="22">
        <v>198</v>
      </c>
      <c r="D298" s="23">
        <v>86.76</v>
      </c>
      <c r="E298" s="23">
        <f t="shared" si="9"/>
        <v>17178.48</v>
      </c>
      <c r="F298" s="19"/>
      <c r="G298" s="23">
        <v>86.76</v>
      </c>
      <c r="H298" s="79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</row>
    <row r="299" spans="1:252" s="63" customFormat="1" ht="12.75">
      <c r="A299" s="20" t="s">
        <v>822</v>
      </c>
      <c r="B299" s="21"/>
      <c r="C299" s="22">
        <v>116</v>
      </c>
      <c r="D299" s="23">
        <v>86.75</v>
      </c>
      <c r="E299" s="23">
        <f t="shared" si="9"/>
        <v>10063</v>
      </c>
      <c r="F299" s="19"/>
      <c r="G299" s="23">
        <v>86.75</v>
      </c>
      <c r="H299" s="79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</row>
    <row r="300" spans="1:252" s="63" customFormat="1" ht="12.75">
      <c r="A300" s="20" t="s">
        <v>823</v>
      </c>
      <c r="B300" s="21"/>
      <c r="C300" s="22">
        <v>30</v>
      </c>
      <c r="D300" s="23">
        <v>86.75</v>
      </c>
      <c r="E300" s="23">
        <f t="shared" si="9"/>
        <v>2602.5</v>
      </c>
      <c r="F300" s="19"/>
      <c r="G300" s="23">
        <v>86.75</v>
      </c>
      <c r="H300" s="79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</row>
    <row r="301" spans="1:252" s="63" customFormat="1" ht="12.75">
      <c r="A301" s="20" t="s">
        <v>824</v>
      </c>
      <c r="B301" s="21"/>
      <c r="C301" s="22">
        <v>93</v>
      </c>
      <c r="D301" s="23">
        <v>97.44</v>
      </c>
      <c r="E301" s="23">
        <f t="shared" si="9"/>
        <v>9061.92</v>
      </c>
      <c r="F301" s="19"/>
      <c r="G301" s="23">
        <v>97.44</v>
      </c>
      <c r="H301" s="79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</row>
    <row r="302" spans="1:252" s="63" customFormat="1" ht="12.75">
      <c r="A302" s="20" t="s">
        <v>825</v>
      </c>
      <c r="B302" s="21"/>
      <c r="C302" s="22">
        <v>392</v>
      </c>
      <c r="D302" s="23">
        <v>97.44</v>
      </c>
      <c r="E302" s="23">
        <f t="shared" si="9"/>
        <v>38196.479999999996</v>
      </c>
      <c r="F302" s="19"/>
      <c r="G302" s="23">
        <v>97.44</v>
      </c>
      <c r="H302" s="79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</row>
    <row r="303" spans="1:252" s="63" customFormat="1" ht="12.75">
      <c r="A303" s="20" t="s">
        <v>826</v>
      </c>
      <c r="B303" s="21"/>
      <c r="C303" s="22">
        <v>3</v>
      </c>
      <c r="D303" s="23">
        <v>138.63</v>
      </c>
      <c r="E303" s="23">
        <f t="shared" si="9"/>
        <v>415.89</v>
      </c>
      <c r="F303" s="19"/>
      <c r="G303" s="23">
        <v>138.63</v>
      </c>
      <c r="H303" s="19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</row>
    <row r="304" spans="1:252" s="63" customFormat="1" ht="12.75">
      <c r="A304" s="1"/>
      <c r="B304" s="1"/>
      <c r="C304" s="26">
        <v>1228</v>
      </c>
      <c r="D304" s="3"/>
      <c r="E304" s="8">
        <f>SUM(E296:E303)</f>
        <v>114714.54999999999</v>
      </c>
      <c r="F304" s="80"/>
      <c r="G304" s="1"/>
      <c r="H304" s="8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</row>
    <row r="305" spans="1:252" s="63" customFormat="1" ht="12.75">
      <c r="A305" s="1"/>
      <c r="B305" s="1"/>
      <c r="C305" s="26"/>
      <c r="D305" s="3"/>
      <c r="E305" s="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</row>
    <row r="306" spans="1:252" s="63" customFormat="1" ht="12.75">
      <c r="A306" s="103" t="s">
        <v>3</v>
      </c>
      <c r="B306" s="103"/>
      <c r="C306" s="103"/>
      <c r="D306" s="103"/>
      <c r="E306" s="103"/>
      <c r="F306" s="103"/>
      <c r="G306" s="103"/>
      <c r="H306" s="10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</row>
    <row r="307" spans="1:252" s="63" customFormat="1" ht="12.75">
      <c r="A307" s="103" t="s">
        <v>817</v>
      </c>
      <c r="B307" s="103"/>
      <c r="C307" s="103"/>
      <c r="D307" s="103"/>
      <c r="E307" s="103"/>
      <c r="F307" s="103"/>
      <c r="G307" s="103"/>
      <c r="H307" s="10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</row>
    <row r="308" spans="1:252" s="63" customFormat="1" ht="13.5" thickBot="1">
      <c r="A308" s="104" t="s">
        <v>829</v>
      </c>
      <c r="B308" s="104"/>
      <c r="C308" s="104"/>
      <c r="D308" s="104"/>
      <c r="E308" s="104"/>
      <c r="F308" s="104"/>
      <c r="G308" s="104"/>
      <c r="H308" s="10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</row>
    <row r="309" spans="1:252" s="63" customFormat="1" ht="13.5" thickBot="1">
      <c r="A309" s="105" t="s">
        <v>692</v>
      </c>
      <c r="B309" s="105"/>
      <c r="C309" s="105"/>
      <c r="D309" s="105"/>
      <c r="E309" s="105"/>
      <c r="F309" s="105"/>
      <c r="G309" s="105"/>
      <c r="H309" s="10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</row>
    <row r="310" spans="1:252" s="63" customFormat="1" ht="13.5" thickBot="1">
      <c r="A310" s="106" t="s">
        <v>7</v>
      </c>
      <c r="B310" s="106"/>
      <c r="C310" s="107" t="s">
        <v>8</v>
      </c>
      <c r="D310" s="107"/>
      <c r="E310" s="107"/>
      <c r="F310" s="108" t="s">
        <v>693</v>
      </c>
      <c r="G310" s="108"/>
      <c r="H310" s="108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</row>
    <row r="311" spans="1:252" s="63" customFormat="1" ht="24.75" thickBot="1">
      <c r="A311" s="106"/>
      <c r="B311" s="106"/>
      <c r="C311" s="9" t="s">
        <v>10</v>
      </c>
      <c r="D311" s="10" t="s">
        <v>11</v>
      </c>
      <c r="E311" s="10" t="s">
        <v>13</v>
      </c>
      <c r="F311" s="11" t="s">
        <v>10</v>
      </c>
      <c r="G311" s="27" t="s">
        <v>11</v>
      </c>
      <c r="H311" s="27" t="s">
        <v>13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</row>
    <row r="312" spans="1:252" s="63" customFormat="1" ht="12.75">
      <c r="A312" s="20" t="s">
        <v>830</v>
      </c>
      <c r="B312" s="21"/>
      <c r="C312" s="22">
        <v>112</v>
      </c>
      <c r="D312" s="23">
        <v>86.75</v>
      </c>
      <c r="E312" s="23">
        <f>D312*C312</f>
        <v>9716</v>
      </c>
      <c r="F312" s="19"/>
      <c r="G312" s="23">
        <v>86.75</v>
      </c>
      <c r="H312" s="79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</row>
    <row r="313" spans="1:252" s="63" customFormat="1" ht="12.75">
      <c r="A313" s="20" t="s">
        <v>831</v>
      </c>
      <c r="B313" s="21"/>
      <c r="C313" s="22">
        <v>36</v>
      </c>
      <c r="D313" s="23">
        <v>86.75</v>
      </c>
      <c r="E313" s="23">
        <f>D313*C313</f>
        <v>3123</v>
      </c>
      <c r="F313" s="19"/>
      <c r="G313" s="23">
        <v>86.75</v>
      </c>
      <c r="H313" s="79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</row>
    <row r="314" spans="1:252" s="63" customFormat="1" ht="12.75">
      <c r="A314" s="20" t="s">
        <v>832</v>
      </c>
      <c r="B314" s="21"/>
      <c r="C314" s="22">
        <v>231</v>
      </c>
      <c r="D314" s="23">
        <v>136.41</v>
      </c>
      <c r="E314" s="23">
        <f>D314*C314</f>
        <v>31510.71</v>
      </c>
      <c r="F314" s="19"/>
      <c r="G314" s="23">
        <v>136.41</v>
      </c>
      <c r="H314" s="79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</row>
    <row r="315" spans="1:252" s="63" customFormat="1" ht="12.75">
      <c r="A315" s="1"/>
      <c r="B315" s="1"/>
      <c r="C315" s="26">
        <v>379</v>
      </c>
      <c r="D315" s="3"/>
      <c r="E315" s="8">
        <f>SUM(E312:E314)</f>
        <v>44349.71</v>
      </c>
      <c r="F315" s="86"/>
      <c r="G315" s="1"/>
      <c r="H315" s="8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</row>
    <row r="316" spans="1:252" s="63" customFormat="1" ht="12.75">
      <c r="A316" s="1"/>
      <c r="B316" s="1"/>
      <c r="C316" s="26"/>
      <c r="D316" s="3"/>
      <c r="E316" s="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</row>
    <row r="317" spans="1:252" s="63" customFormat="1" ht="12.75">
      <c r="A317" s="103" t="s">
        <v>3</v>
      </c>
      <c r="B317" s="103"/>
      <c r="C317" s="103"/>
      <c r="D317" s="103"/>
      <c r="E317" s="103"/>
      <c r="F317" s="103"/>
      <c r="G317" s="103"/>
      <c r="H317" s="10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</row>
    <row r="318" spans="1:252" s="63" customFormat="1" ht="12.75">
      <c r="A318" s="103" t="s">
        <v>817</v>
      </c>
      <c r="B318" s="103"/>
      <c r="C318" s="103"/>
      <c r="D318" s="103"/>
      <c r="E318" s="103"/>
      <c r="F318" s="103"/>
      <c r="G318" s="103"/>
      <c r="H318" s="10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</row>
    <row r="319" spans="1:252" s="63" customFormat="1" ht="13.5" thickBot="1">
      <c r="A319" s="104" t="s">
        <v>833</v>
      </c>
      <c r="B319" s="104"/>
      <c r="C319" s="104"/>
      <c r="D319" s="104"/>
      <c r="E319" s="104"/>
      <c r="F319" s="104"/>
      <c r="G319" s="104"/>
      <c r="H319" s="10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</row>
    <row r="320" spans="1:252" s="63" customFormat="1" ht="13.5" thickBot="1">
      <c r="A320" s="105" t="s">
        <v>419</v>
      </c>
      <c r="B320" s="105"/>
      <c r="C320" s="105"/>
      <c r="D320" s="105"/>
      <c r="E320" s="105"/>
      <c r="F320" s="105"/>
      <c r="G320" s="105"/>
      <c r="H320" s="10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</row>
    <row r="321" spans="1:252" s="63" customFormat="1" ht="13.5" thickBot="1">
      <c r="A321" s="106" t="s">
        <v>7</v>
      </c>
      <c r="B321" s="106"/>
      <c r="C321" s="107" t="s">
        <v>8</v>
      </c>
      <c r="D321" s="107"/>
      <c r="E321" s="107"/>
      <c r="F321" s="108" t="s">
        <v>693</v>
      </c>
      <c r="G321" s="108"/>
      <c r="H321" s="108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</row>
    <row r="322" spans="1:252" s="63" customFormat="1" ht="24.75" thickBot="1">
      <c r="A322" s="106"/>
      <c r="B322" s="106"/>
      <c r="C322" s="9" t="s">
        <v>10</v>
      </c>
      <c r="D322" s="10" t="s">
        <v>11</v>
      </c>
      <c r="E322" s="10" t="s">
        <v>13</v>
      </c>
      <c r="F322" s="11" t="s">
        <v>10</v>
      </c>
      <c r="G322" s="27" t="s">
        <v>11</v>
      </c>
      <c r="H322" s="27" t="s">
        <v>13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</row>
    <row r="323" spans="1:252" s="63" customFormat="1" ht="12.75">
      <c r="A323" s="20" t="s">
        <v>834</v>
      </c>
      <c r="B323" s="21"/>
      <c r="C323" s="22">
        <v>232</v>
      </c>
      <c r="D323" s="23">
        <v>138.63</v>
      </c>
      <c r="E323" s="23">
        <f>D323*C323</f>
        <v>32162.16</v>
      </c>
      <c r="F323" s="19"/>
      <c r="G323" s="23">
        <v>138.63</v>
      </c>
      <c r="H323" s="79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</row>
    <row r="324" spans="1:252" s="63" customFormat="1" ht="12.75">
      <c r="A324" s="20" t="s">
        <v>835</v>
      </c>
      <c r="B324" s="21"/>
      <c r="C324" s="22">
        <v>106</v>
      </c>
      <c r="D324" s="23">
        <v>86.75</v>
      </c>
      <c r="E324" s="23">
        <f>D324*C324</f>
        <v>9195.5</v>
      </c>
      <c r="F324" s="19"/>
      <c r="G324" s="23">
        <v>86.75</v>
      </c>
      <c r="H324" s="79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</row>
    <row r="325" spans="1:252" s="63" customFormat="1" ht="12.75">
      <c r="A325" s="20" t="s">
        <v>836</v>
      </c>
      <c r="B325" s="21"/>
      <c r="C325" s="22">
        <v>118</v>
      </c>
      <c r="D325" s="23">
        <v>138.63</v>
      </c>
      <c r="E325" s="23">
        <f>D325*C325</f>
        <v>16358.34</v>
      </c>
      <c r="F325" s="19"/>
      <c r="G325" s="23">
        <v>138.63</v>
      </c>
      <c r="H325" s="79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</row>
    <row r="326" spans="1:252" s="56" customFormat="1" ht="12.75">
      <c r="A326" s="58"/>
      <c r="B326" s="58"/>
      <c r="C326" s="26">
        <f>SUM(C323:C325)</f>
        <v>456</v>
      </c>
      <c r="D326" s="8"/>
      <c r="E326" s="8">
        <f>SUM(E323:E325)</f>
        <v>57716</v>
      </c>
      <c r="F326" s="77"/>
      <c r="G326" s="38"/>
      <c r="H326" s="76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  <c r="DB326" s="38"/>
      <c r="DC326" s="38"/>
      <c r="DD326" s="38"/>
      <c r="DE326" s="38"/>
      <c r="DF326" s="38"/>
      <c r="DG326" s="38"/>
      <c r="DH326" s="38"/>
      <c r="DI326" s="38"/>
      <c r="DJ326" s="38"/>
      <c r="DK326" s="38"/>
      <c r="DL326" s="38"/>
      <c r="DM326" s="38"/>
      <c r="DN326" s="38"/>
      <c r="DO326" s="38"/>
      <c r="DP326" s="38"/>
      <c r="DQ326" s="38"/>
      <c r="DR326" s="38"/>
      <c r="DS326" s="38"/>
      <c r="DT326" s="38"/>
      <c r="DU326" s="38"/>
      <c r="DV326" s="38"/>
      <c r="DW326" s="38"/>
      <c r="DX326" s="38"/>
      <c r="DY326" s="38"/>
      <c r="DZ326" s="38"/>
      <c r="EA326" s="38"/>
      <c r="EB326" s="38"/>
      <c r="EC326" s="38"/>
      <c r="ED326" s="38"/>
      <c r="EE326" s="38"/>
      <c r="EF326" s="38"/>
      <c r="EG326" s="38"/>
      <c r="EH326" s="38"/>
      <c r="EI326" s="38"/>
      <c r="EJ326" s="38"/>
      <c r="EK326" s="38"/>
      <c r="EL326" s="38"/>
      <c r="EM326" s="38"/>
      <c r="EN326" s="38"/>
      <c r="EO326" s="38"/>
      <c r="EP326" s="38"/>
      <c r="EQ326" s="38"/>
      <c r="ER326" s="38"/>
      <c r="ES326" s="38"/>
      <c r="ET326" s="38"/>
      <c r="EU326" s="38"/>
      <c r="EV326" s="38"/>
      <c r="EW326" s="38"/>
      <c r="EX326" s="38"/>
      <c r="EY326" s="38"/>
      <c r="EZ326" s="38"/>
      <c r="FA326" s="38"/>
      <c r="FB326" s="38"/>
      <c r="FC326" s="38"/>
      <c r="FD326" s="38"/>
      <c r="FE326" s="38"/>
      <c r="FF326" s="38"/>
      <c r="FG326" s="38"/>
      <c r="FH326" s="38"/>
      <c r="FI326" s="38"/>
      <c r="FJ326" s="38"/>
      <c r="FK326" s="38"/>
      <c r="FL326" s="38"/>
      <c r="FM326" s="38"/>
      <c r="FN326" s="38"/>
      <c r="FO326" s="38"/>
      <c r="FP326" s="38"/>
      <c r="FQ326" s="38"/>
      <c r="FR326" s="38"/>
      <c r="FS326" s="38"/>
      <c r="FT326" s="38"/>
      <c r="FU326" s="38"/>
      <c r="FV326" s="38"/>
      <c r="FW326" s="38"/>
      <c r="FX326" s="38"/>
      <c r="FY326" s="38"/>
      <c r="FZ326" s="38"/>
      <c r="GA326" s="38"/>
      <c r="GB326" s="38"/>
      <c r="GC326" s="38"/>
      <c r="GD326" s="38"/>
      <c r="GE326" s="38"/>
      <c r="GF326" s="38"/>
      <c r="GG326" s="38"/>
      <c r="GH326" s="38"/>
      <c r="GI326" s="38"/>
      <c r="GJ326" s="38"/>
      <c r="GK326" s="38"/>
      <c r="GL326" s="38"/>
      <c r="GM326" s="38"/>
      <c r="GN326" s="38"/>
      <c r="GO326" s="38"/>
      <c r="GP326" s="38"/>
      <c r="GQ326" s="38"/>
      <c r="GR326" s="38"/>
      <c r="GS326" s="38"/>
      <c r="GT326" s="38"/>
      <c r="GU326" s="38"/>
      <c r="GV326" s="38"/>
      <c r="GW326" s="38"/>
      <c r="GX326" s="38"/>
      <c r="GY326" s="38"/>
      <c r="GZ326" s="38"/>
      <c r="HA326" s="38"/>
      <c r="HB326" s="38"/>
      <c r="HC326" s="38"/>
      <c r="HD326" s="38"/>
      <c r="HE326" s="38"/>
      <c r="HF326" s="38"/>
      <c r="HG326" s="38"/>
      <c r="HH326" s="38"/>
      <c r="HI326" s="38"/>
      <c r="HJ326" s="38"/>
      <c r="HK326" s="38"/>
      <c r="HL326" s="38"/>
      <c r="HM326" s="38"/>
      <c r="HN326" s="38"/>
      <c r="HO326" s="38"/>
      <c r="HP326" s="38"/>
      <c r="HQ326" s="38"/>
      <c r="HR326" s="38"/>
      <c r="HS326" s="38"/>
      <c r="HT326" s="38"/>
      <c r="HU326" s="38"/>
      <c r="HV326" s="38"/>
      <c r="HW326" s="38"/>
      <c r="HX326" s="38"/>
      <c r="HY326" s="38"/>
      <c r="HZ326" s="38"/>
      <c r="IA326" s="38"/>
      <c r="IB326" s="38"/>
      <c r="IC326" s="38"/>
      <c r="ID326" s="38"/>
      <c r="IE326" s="38"/>
      <c r="IF326" s="38"/>
      <c r="IG326" s="38"/>
      <c r="IH326" s="38"/>
      <c r="II326" s="38"/>
      <c r="IJ326" s="38"/>
      <c r="IK326" s="38"/>
      <c r="IL326" s="38"/>
      <c r="IM326" s="38"/>
      <c r="IN326" s="38"/>
      <c r="IO326" s="38"/>
      <c r="IP326" s="38"/>
      <c r="IQ326" s="38"/>
      <c r="IR326" s="38"/>
    </row>
    <row r="327" spans="1:8" ht="12.75">
      <c r="A327" s="59"/>
      <c r="B327" s="62"/>
      <c r="C327" s="60"/>
      <c r="D327" s="61"/>
      <c r="E327" s="61"/>
      <c r="F327" s="59"/>
      <c r="G327" s="59"/>
      <c r="H327" s="59"/>
    </row>
    <row r="328" spans="1:8" ht="12.75">
      <c r="A328" s="103" t="s">
        <v>3</v>
      </c>
      <c r="B328" s="103"/>
      <c r="C328" s="103"/>
      <c r="D328" s="103"/>
      <c r="E328" s="103"/>
      <c r="F328" s="103"/>
      <c r="G328" s="103"/>
      <c r="H328" s="103"/>
    </row>
    <row r="329" spans="1:8" ht="12.75">
      <c r="A329" s="103" t="s">
        <v>837</v>
      </c>
      <c r="B329" s="103"/>
      <c r="C329" s="103"/>
      <c r="D329" s="103"/>
      <c r="E329" s="103"/>
      <c r="F329" s="103"/>
      <c r="G329" s="103"/>
      <c r="H329" s="103"/>
    </row>
    <row r="330" spans="1:8" ht="13.5" thickBot="1">
      <c r="A330" s="104" t="s">
        <v>838</v>
      </c>
      <c r="B330" s="104"/>
      <c r="C330" s="104"/>
      <c r="D330" s="104"/>
      <c r="E330" s="104"/>
      <c r="F330" s="104"/>
      <c r="G330" s="104"/>
      <c r="H330" s="104"/>
    </row>
    <row r="331" spans="1:8" ht="13.5" thickBot="1">
      <c r="A331" s="105" t="s">
        <v>480</v>
      </c>
      <c r="B331" s="105"/>
      <c r="C331" s="105"/>
      <c r="D331" s="105"/>
      <c r="E331" s="105"/>
      <c r="F331" s="105"/>
      <c r="G331" s="105"/>
      <c r="H331" s="105"/>
    </row>
    <row r="332" spans="1:8" ht="13.5" thickBot="1">
      <c r="A332" s="106" t="s">
        <v>7</v>
      </c>
      <c r="B332" s="106"/>
      <c r="C332" s="107" t="s">
        <v>8</v>
      </c>
      <c r="D332" s="107"/>
      <c r="E332" s="107"/>
      <c r="F332" s="108" t="s">
        <v>9</v>
      </c>
      <c r="G332" s="108"/>
      <c r="H332" s="108"/>
    </row>
    <row r="333" spans="1:8" ht="24.75" thickBot="1">
      <c r="A333" s="106"/>
      <c r="B333" s="106"/>
      <c r="C333" s="9" t="s">
        <v>10</v>
      </c>
      <c r="D333" s="10" t="s">
        <v>11</v>
      </c>
      <c r="E333" s="10" t="s">
        <v>13</v>
      </c>
      <c r="F333" s="11" t="s">
        <v>10</v>
      </c>
      <c r="G333" s="27" t="s">
        <v>11</v>
      </c>
      <c r="H333" s="27" t="s">
        <v>13</v>
      </c>
    </row>
    <row r="334" spans="1:8" ht="12.75">
      <c r="A334" s="20" t="s">
        <v>839</v>
      </c>
      <c r="B334" s="21"/>
      <c r="C334" s="22">
        <v>10</v>
      </c>
      <c r="D334" s="23">
        <v>268.75</v>
      </c>
      <c r="E334" s="23">
        <f aca="true" t="shared" si="10" ref="E334:E340">D334*C334</f>
        <v>2687.5</v>
      </c>
      <c r="F334" s="19"/>
      <c r="G334" s="23">
        <v>268.75</v>
      </c>
      <c r="H334" s="19"/>
    </row>
    <row r="335" spans="1:8" ht="12.75">
      <c r="A335" s="20" t="s">
        <v>840</v>
      </c>
      <c r="B335" s="21"/>
      <c r="C335" s="22">
        <v>12</v>
      </c>
      <c r="D335" s="23">
        <v>268.75</v>
      </c>
      <c r="E335" s="23">
        <f t="shared" si="10"/>
        <v>3225</v>
      </c>
      <c r="F335" s="19"/>
      <c r="G335" s="23">
        <v>268.75</v>
      </c>
      <c r="H335" s="19"/>
    </row>
    <row r="336" spans="1:8" ht="12.75">
      <c r="A336" s="20" t="s">
        <v>841</v>
      </c>
      <c r="B336" s="21"/>
      <c r="C336" s="22">
        <v>12</v>
      </c>
      <c r="D336" s="23">
        <v>268.75</v>
      </c>
      <c r="E336" s="23">
        <f t="shared" si="10"/>
        <v>3225</v>
      </c>
      <c r="F336" s="19"/>
      <c r="G336" s="23">
        <v>268.75</v>
      </c>
      <c r="H336" s="19"/>
    </row>
    <row r="337" spans="1:8" ht="12.75">
      <c r="A337" s="20" t="s">
        <v>842</v>
      </c>
      <c r="B337" s="21"/>
      <c r="C337" s="22">
        <v>36</v>
      </c>
      <c r="D337" s="23">
        <v>268.75</v>
      </c>
      <c r="E337" s="23">
        <f t="shared" si="10"/>
        <v>9675</v>
      </c>
      <c r="F337" s="19"/>
      <c r="G337" s="23">
        <v>268.75</v>
      </c>
      <c r="H337" s="19"/>
    </row>
    <row r="338" spans="1:8" ht="12.75">
      <c r="A338" s="20" t="s">
        <v>843</v>
      </c>
      <c r="B338" s="21"/>
      <c r="C338" s="22">
        <v>36</v>
      </c>
      <c r="D338" s="23">
        <v>268.75</v>
      </c>
      <c r="E338" s="23">
        <f t="shared" si="10"/>
        <v>9675</v>
      </c>
      <c r="F338" s="19"/>
      <c r="G338" s="23">
        <v>268.75</v>
      </c>
      <c r="H338" s="19"/>
    </row>
    <row r="339" spans="1:8" ht="12.75">
      <c r="A339" s="20" t="s">
        <v>844</v>
      </c>
      <c r="B339" s="21"/>
      <c r="C339" s="22">
        <v>62</v>
      </c>
      <c r="D339" s="23">
        <v>268.75</v>
      </c>
      <c r="E339" s="23">
        <f t="shared" si="10"/>
        <v>16662.5</v>
      </c>
      <c r="F339" s="19"/>
      <c r="G339" s="23">
        <v>268.75</v>
      </c>
      <c r="H339" s="19"/>
    </row>
    <row r="340" spans="1:8" ht="12.75">
      <c r="A340" s="20" t="s">
        <v>845</v>
      </c>
      <c r="B340" s="21"/>
      <c r="C340" s="22">
        <v>12</v>
      </c>
      <c r="D340" s="23">
        <v>268.75</v>
      </c>
      <c r="E340" s="23">
        <f t="shared" si="10"/>
        <v>3225</v>
      </c>
      <c r="F340" s="19"/>
      <c r="G340" s="23">
        <v>268.75</v>
      </c>
      <c r="H340" s="19"/>
    </row>
    <row r="341" spans="3:5" ht="12.75">
      <c r="C341" s="26">
        <f>SUM(C334:C340)</f>
        <v>180</v>
      </c>
      <c r="E341" s="8">
        <f>SUM(E334:E340)</f>
        <v>48375</v>
      </c>
    </row>
    <row r="342" spans="3:5" ht="12.75">
      <c r="C342" s="26"/>
      <c r="E342" s="8"/>
    </row>
    <row r="343" spans="1:8" ht="12.75">
      <c r="A343" s="103" t="s">
        <v>3</v>
      </c>
      <c r="B343" s="103"/>
      <c r="C343" s="103"/>
      <c r="D343" s="103"/>
      <c r="E343" s="103"/>
      <c r="F343" s="103"/>
      <c r="G343" s="103"/>
      <c r="H343" s="103"/>
    </row>
    <row r="344" spans="1:8" ht="12.75">
      <c r="A344" s="103" t="s">
        <v>837</v>
      </c>
      <c r="B344" s="103"/>
      <c r="C344" s="103"/>
      <c r="D344" s="103"/>
      <c r="E344" s="103"/>
      <c r="F344" s="103"/>
      <c r="G344" s="103"/>
      <c r="H344" s="103"/>
    </row>
    <row r="345" spans="1:8" ht="13.5" thickBot="1">
      <c r="A345" s="104" t="s">
        <v>846</v>
      </c>
      <c r="B345" s="104"/>
      <c r="C345" s="104"/>
      <c r="D345" s="104"/>
      <c r="E345" s="104"/>
      <c r="F345" s="104"/>
      <c r="G345" s="104"/>
      <c r="H345" s="104"/>
    </row>
    <row r="346" spans="1:8" ht="13.5" thickBot="1">
      <c r="A346" s="105" t="s">
        <v>481</v>
      </c>
      <c r="B346" s="105"/>
      <c r="C346" s="105"/>
      <c r="D346" s="105"/>
      <c r="E346" s="105"/>
      <c r="F346" s="105"/>
      <c r="G346" s="105"/>
      <c r="H346" s="105"/>
    </row>
    <row r="347" spans="1:8" ht="13.5" thickBot="1">
      <c r="A347" s="106" t="s">
        <v>7</v>
      </c>
      <c r="B347" s="106"/>
      <c r="C347" s="107" t="s">
        <v>8</v>
      </c>
      <c r="D347" s="107"/>
      <c r="E347" s="107"/>
      <c r="F347" s="108" t="s">
        <v>9</v>
      </c>
      <c r="G347" s="108"/>
      <c r="H347" s="108"/>
    </row>
    <row r="348" spans="1:8" ht="24.75" thickBot="1">
      <c r="A348" s="106"/>
      <c r="B348" s="106"/>
      <c r="C348" s="9" t="s">
        <v>10</v>
      </c>
      <c r="D348" s="10" t="s">
        <v>11</v>
      </c>
      <c r="E348" s="10" t="s">
        <v>13</v>
      </c>
      <c r="F348" s="11" t="s">
        <v>10</v>
      </c>
      <c r="G348" s="27" t="s">
        <v>11</v>
      </c>
      <c r="H348" s="27" t="s">
        <v>13</v>
      </c>
    </row>
    <row r="349" spans="1:8" ht="12.75">
      <c r="A349" s="20" t="s">
        <v>847</v>
      </c>
      <c r="B349" s="21"/>
      <c r="C349" s="22">
        <v>5</v>
      </c>
      <c r="D349" s="23">
        <v>361.25</v>
      </c>
      <c r="E349" s="23">
        <f>D349*C349</f>
        <v>1806.25</v>
      </c>
      <c r="F349" s="19"/>
      <c r="G349" s="23">
        <v>361.25</v>
      </c>
      <c r="H349" s="19"/>
    </row>
    <row r="350" spans="1:8" ht="12.75">
      <c r="A350" s="20" t="s">
        <v>848</v>
      </c>
      <c r="B350" s="21"/>
      <c r="C350" s="22">
        <v>6</v>
      </c>
      <c r="D350" s="23">
        <v>268.75</v>
      </c>
      <c r="E350" s="23">
        <f>D350*C350</f>
        <v>1612.5</v>
      </c>
      <c r="F350" s="19"/>
      <c r="G350" s="23">
        <v>268.75</v>
      </c>
      <c r="H350" s="19"/>
    </row>
    <row r="351" spans="1:8" ht="12.75">
      <c r="A351" s="20" t="s">
        <v>849</v>
      </c>
      <c r="B351" s="21"/>
      <c r="C351" s="22">
        <v>3</v>
      </c>
      <c r="D351" s="23">
        <v>268.75</v>
      </c>
      <c r="E351" s="23">
        <f>D351*C351</f>
        <v>806.25</v>
      </c>
      <c r="F351" s="19"/>
      <c r="G351" s="23">
        <v>268.75</v>
      </c>
      <c r="H351" s="19"/>
    </row>
    <row r="352" spans="3:5" ht="12.75">
      <c r="C352" s="26">
        <f>SUM(C349:C351)</f>
        <v>14</v>
      </c>
      <c r="E352" s="8">
        <f>SUM(E349:E351)</f>
        <v>4225</v>
      </c>
    </row>
    <row r="353" spans="3:5" ht="12.75">
      <c r="C353" s="26"/>
      <c r="E353" s="8"/>
    </row>
    <row r="354" spans="1:8" ht="12.75">
      <c r="A354" s="103" t="s">
        <v>3</v>
      </c>
      <c r="B354" s="103"/>
      <c r="C354" s="103"/>
      <c r="D354" s="103"/>
      <c r="E354" s="103"/>
      <c r="F354" s="103"/>
      <c r="G354" s="103"/>
      <c r="H354" s="103"/>
    </row>
    <row r="355" spans="1:8" ht="12.75">
      <c r="A355" s="103" t="s">
        <v>837</v>
      </c>
      <c r="B355" s="103"/>
      <c r="C355" s="103"/>
      <c r="D355" s="103"/>
      <c r="E355" s="103"/>
      <c r="F355" s="103"/>
      <c r="G355" s="103"/>
      <c r="H355" s="103"/>
    </row>
    <row r="356" spans="1:8" ht="13.5" thickBot="1">
      <c r="A356" s="104" t="s">
        <v>850</v>
      </c>
      <c r="B356" s="104"/>
      <c r="C356" s="104"/>
      <c r="D356" s="104"/>
      <c r="E356" s="104"/>
      <c r="F356" s="104"/>
      <c r="G356" s="104"/>
      <c r="H356" s="104"/>
    </row>
    <row r="357" spans="1:8" ht="13.5" thickBot="1">
      <c r="A357" s="105" t="s">
        <v>482</v>
      </c>
      <c r="B357" s="105"/>
      <c r="C357" s="105"/>
      <c r="D357" s="105"/>
      <c r="E357" s="105"/>
      <c r="F357" s="105"/>
      <c r="G357" s="105"/>
      <c r="H357" s="105"/>
    </row>
    <row r="358" spans="1:8" ht="13.5" thickBot="1">
      <c r="A358" s="106" t="s">
        <v>7</v>
      </c>
      <c r="B358" s="106"/>
      <c r="C358" s="107" t="s">
        <v>8</v>
      </c>
      <c r="D358" s="107"/>
      <c r="E358" s="107"/>
      <c r="F358" s="108" t="s">
        <v>9</v>
      </c>
      <c r="G358" s="108"/>
      <c r="H358" s="108"/>
    </row>
    <row r="359" spans="1:8" ht="24.75" thickBot="1">
      <c r="A359" s="106"/>
      <c r="B359" s="106"/>
      <c r="C359" s="9" t="s">
        <v>10</v>
      </c>
      <c r="D359" s="10" t="s">
        <v>11</v>
      </c>
      <c r="E359" s="10" t="s">
        <v>13</v>
      </c>
      <c r="F359" s="11" t="s">
        <v>10</v>
      </c>
      <c r="G359" s="27" t="s">
        <v>11</v>
      </c>
      <c r="H359" s="27" t="s">
        <v>13</v>
      </c>
    </row>
    <row r="360" spans="1:8" ht="12.75">
      <c r="A360" s="20" t="s">
        <v>851</v>
      </c>
      <c r="B360" s="21"/>
      <c r="C360" s="22">
        <v>24</v>
      </c>
      <c r="D360" s="23">
        <v>268.75</v>
      </c>
      <c r="E360" s="23">
        <f>D360*C360</f>
        <v>6450</v>
      </c>
      <c r="F360" s="19"/>
      <c r="G360" s="23">
        <v>268.75</v>
      </c>
      <c r="H360" s="19"/>
    </row>
    <row r="361" spans="1:8" ht="12.75">
      <c r="A361" s="20" t="s">
        <v>852</v>
      </c>
      <c r="B361" s="21"/>
      <c r="C361" s="22">
        <v>12</v>
      </c>
      <c r="D361" s="23">
        <v>268.75</v>
      </c>
      <c r="E361" s="23">
        <f>D361*C361</f>
        <v>3225</v>
      </c>
      <c r="F361" s="19"/>
      <c r="G361" s="23">
        <v>268.75</v>
      </c>
      <c r="H361" s="19"/>
    </row>
    <row r="362" spans="1:8" ht="12.75">
      <c r="A362" s="20" t="s">
        <v>853</v>
      </c>
      <c r="B362" s="21"/>
      <c r="C362" s="22">
        <v>24</v>
      </c>
      <c r="D362" s="23">
        <v>268.75</v>
      </c>
      <c r="E362" s="23">
        <f>D362*C362</f>
        <v>6450</v>
      </c>
      <c r="F362" s="19"/>
      <c r="G362" s="23">
        <v>268.75</v>
      </c>
      <c r="H362" s="19"/>
    </row>
    <row r="363" spans="1:8" ht="12.75">
      <c r="A363" s="20" t="s">
        <v>854</v>
      </c>
      <c r="B363" s="21"/>
      <c r="C363" s="22">
        <v>6</v>
      </c>
      <c r="D363" s="23">
        <v>268.75</v>
      </c>
      <c r="E363" s="23">
        <f>D363*C363</f>
        <v>1612.5</v>
      </c>
      <c r="F363" s="19"/>
      <c r="G363" s="23">
        <v>268.75</v>
      </c>
      <c r="H363" s="19"/>
    </row>
    <row r="364" spans="3:5" ht="12.75">
      <c r="C364" s="26">
        <f>SUM(C360:C363)</f>
        <v>66</v>
      </c>
      <c r="E364" s="8">
        <f>SUM(E360:E363)</f>
        <v>17737.5</v>
      </c>
    </row>
    <row r="365" spans="3:5" ht="12.75">
      <c r="C365" s="26"/>
      <c r="E365" s="8"/>
    </row>
    <row r="366" spans="1:8" ht="12.75">
      <c r="A366" s="103" t="s">
        <v>3</v>
      </c>
      <c r="B366" s="103"/>
      <c r="C366" s="103"/>
      <c r="D366" s="103"/>
      <c r="E366" s="103"/>
      <c r="F366" s="103"/>
      <c r="G366" s="103"/>
      <c r="H366" s="103"/>
    </row>
    <row r="367" spans="1:8" ht="12.75">
      <c r="A367" s="103" t="s">
        <v>144</v>
      </c>
      <c r="B367" s="103"/>
      <c r="C367" s="103"/>
      <c r="D367" s="103"/>
      <c r="E367" s="103"/>
      <c r="F367" s="103"/>
      <c r="G367" s="103"/>
      <c r="H367" s="103"/>
    </row>
    <row r="368" spans="1:8" ht="12.75">
      <c r="A368" s="104" t="s">
        <v>145</v>
      </c>
      <c r="B368" s="104"/>
      <c r="C368" s="104"/>
      <c r="D368" s="104"/>
      <c r="E368" s="104"/>
      <c r="F368" s="104"/>
      <c r="G368" s="104"/>
      <c r="H368" s="104"/>
    </row>
    <row r="369" spans="1:8" ht="12.75">
      <c r="A369" s="105" t="s">
        <v>483</v>
      </c>
      <c r="B369" s="105"/>
      <c r="C369" s="105"/>
      <c r="D369" s="105"/>
      <c r="E369" s="105"/>
      <c r="F369" s="105"/>
      <c r="G369" s="105"/>
      <c r="H369" s="105"/>
    </row>
    <row r="370" spans="1:8" ht="12.75" customHeight="1">
      <c r="A370" s="106" t="s">
        <v>7</v>
      </c>
      <c r="B370" s="106"/>
      <c r="C370" s="107" t="s">
        <v>8</v>
      </c>
      <c r="D370" s="107"/>
      <c r="E370" s="107"/>
      <c r="F370" s="108" t="s">
        <v>9</v>
      </c>
      <c r="G370" s="108"/>
      <c r="H370" s="108"/>
    </row>
    <row r="371" spans="1:8" s="14" customFormat="1" ht="24">
      <c r="A371" s="106"/>
      <c r="B371" s="106"/>
      <c r="C371" s="9" t="s">
        <v>10</v>
      </c>
      <c r="D371" s="10" t="s">
        <v>11</v>
      </c>
      <c r="E371" s="10" t="s">
        <v>13</v>
      </c>
      <c r="F371" s="11" t="s">
        <v>10</v>
      </c>
      <c r="G371" s="27" t="s">
        <v>11</v>
      </c>
      <c r="H371" s="27" t="s">
        <v>13</v>
      </c>
    </row>
    <row r="372" spans="1:8" ht="12.75">
      <c r="A372" s="20" t="s">
        <v>147</v>
      </c>
      <c r="B372" s="21"/>
      <c r="C372" s="22">
        <v>300</v>
      </c>
      <c r="D372" s="23">
        <v>90.68</v>
      </c>
      <c r="E372" s="23">
        <f aca="true" t="shared" si="11" ref="E372:E377">D372*C372</f>
        <v>27204.000000000004</v>
      </c>
      <c r="F372" s="19"/>
      <c r="G372" s="23">
        <v>90.68</v>
      </c>
      <c r="H372" s="19"/>
    </row>
    <row r="373" spans="1:8" ht="12.75">
      <c r="A373" s="20" t="s">
        <v>148</v>
      </c>
      <c r="B373" s="21"/>
      <c r="C373" s="22">
        <v>384</v>
      </c>
      <c r="D373" s="23">
        <v>112.66</v>
      </c>
      <c r="E373" s="23">
        <f t="shared" si="11"/>
        <v>43261.44</v>
      </c>
      <c r="F373" s="19"/>
      <c r="G373" s="23">
        <v>112.66</v>
      </c>
      <c r="H373" s="19"/>
    </row>
    <row r="374" spans="1:8" ht="12.75">
      <c r="A374" s="20" t="s">
        <v>149</v>
      </c>
      <c r="B374" s="21"/>
      <c r="C374" s="22">
        <v>3070</v>
      </c>
      <c r="D374" s="23">
        <v>48.16</v>
      </c>
      <c r="E374" s="23">
        <f t="shared" si="11"/>
        <v>147851.19999999998</v>
      </c>
      <c r="F374" s="19"/>
      <c r="G374" s="23">
        <v>48.16</v>
      </c>
      <c r="H374" s="19"/>
    </row>
    <row r="375" spans="1:8" ht="12.75">
      <c r="A375" s="20" t="s">
        <v>150</v>
      </c>
      <c r="B375" s="21"/>
      <c r="C375" s="22">
        <v>12</v>
      </c>
      <c r="D375" s="23">
        <v>40.37</v>
      </c>
      <c r="E375" s="23">
        <f t="shared" si="11"/>
        <v>484.43999999999994</v>
      </c>
      <c r="F375" s="19"/>
      <c r="G375" s="23">
        <v>40.37</v>
      </c>
      <c r="H375" s="19"/>
    </row>
    <row r="376" spans="1:8" ht="12.75">
      <c r="A376" s="20" t="s">
        <v>151</v>
      </c>
      <c r="B376" s="21"/>
      <c r="C376" s="22">
        <v>144</v>
      </c>
      <c r="D376" s="23">
        <v>23.13</v>
      </c>
      <c r="E376" s="23">
        <f t="shared" si="11"/>
        <v>3330.72</v>
      </c>
      <c r="F376" s="19"/>
      <c r="G376" s="23">
        <v>23.13</v>
      </c>
      <c r="H376" s="19"/>
    </row>
    <row r="377" spans="1:8" ht="12.75">
      <c r="A377" s="20" t="s">
        <v>152</v>
      </c>
      <c r="B377" s="21"/>
      <c r="C377" s="22">
        <v>48</v>
      </c>
      <c r="D377" s="23">
        <v>95</v>
      </c>
      <c r="E377" s="23">
        <f t="shared" si="11"/>
        <v>4560</v>
      </c>
      <c r="F377" s="19"/>
      <c r="G377" s="23">
        <v>95</v>
      </c>
      <c r="H377" s="19"/>
    </row>
    <row r="378" spans="3:5" ht="12.75">
      <c r="C378" s="26">
        <f>SUM(C372:C377)</f>
        <v>3958</v>
      </c>
      <c r="E378" s="8">
        <f>SUM(E372:E377)</f>
        <v>226691.8</v>
      </c>
    </row>
    <row r="379" spans="3:5" ht="12.75">
      <c r="C379" s="26"/>
      <c r="E379" s="8"/>
    </row>
    <row r="380" spans="1:8" ht="12.75">
      <c r="A380" s="103" t="s">
        <v>3</v>
      </c>
      <c r="B380" s="103"/>
      <c r="C380" s="103"/>
      <c r="D380" s="103"/>
      <c r="E380" s="103"/>
      <c r="F380" s="103"/>
      <c r="G380" s="103"/>
      <c r="H380" s="103"/>
    </row>
    <row r="381" spans="1:8" ht="12.75">
      <c r="A381" s="103" t="s">
        <v>144</v>
      </c>
      <c r="B381" s="103"/>
      <c r="C381" s="103"/>
      <c r="D381" s="103"/>
      <c r="E381" s="103"/>
      <c r="F381" s="103"/>
      <c r="G381" s="103"/>
      <c r="H381" s="103"/>
    </row>
    <row r="382" spans="1:8" ht="12.75">
      <c r="A382" s="104" t="s">
        <v>153</v>
      </c>
      <c r="B382" s="104"/>
      <c r="C382" s="104"/>
      <c r="D382" s="104"/>
      <c r="E382" s="104"/>
      <c r="F382" s="104"/>
      <c r="G382" s="104"/>
      <c r="H382" s="104"/>
    </row>
    <row r="383" spans="1:8" ht="12.75">
      <c r="A383" s="105" t="s">
        <v>146</v>
      </c>
      <c r="B383" s="105"/>
      <c r="C383" s="105"/>
      <c r="D383" s="105"/>
      <c r="E383" s="105"/>
      <c r="F383" s="105"/>
      <c r="G383" s="105"/>
      <c r="H383" s="105"/>
    </row>
    <row r="384" spans="1:8" ht="12.75" customHeight="1">
      <c r="A384" s="106" t="s">
        <v>7</v>
      </c>
      <c r="B384" s="106"/>
      <c r="C384" s="107" t="s">
        <v>8</v>
      </c>
      <c r="D384" s="107"/>
      <c r="E384" s="107"/>
      <c r="F384" s="108" t="s">
        <v>9</v>
      </c>
      <c r="G384" s="108"/>
      <c r="H384" s="108"/>
    </row>
    <row r="385" spans="1:8" s="14" customFormat="1" ht="24">
      <c r="A385" s="106"/>
      <c r="B385" s="106"/>
      <c r="C385" s="9" t="s">
        <v>10</v>
      </c>
      <c r="D385" s="10" t="s">
        <v>11</v>
      </c>
      <c r="E385" s="10" t="s">
        <v>13</v>
      </c>
      <c r="F385" s="11" t="s">
        <v>10</v>
      </c>
      <c r="G385" s="27" t="s">
        <v>11</v>
      </c>
      <c r="H385" s="27" t="s">
        <v>13</v>
      </c>
    </row>
    <row r="386" spans="1:8" ht="12.75">
      <c r="A386" s="20" t="s">
        <v>155</v>
      </c>
      <c r="B386" s="21"/>
      <c r="C386" s="22">
        <v>88</v>
      </c>
      <c r="D386" s="23">
        <v>18</v>
      </c>
      <c r="E386" s="23">
        <f>D386*C386</f>
        <v>1584</v>
      </c>
      <c r="F386" s="19"/>
      <c r="G386" s="23">
        <v>18</v>
      </c>
      <c r="H386" s="19"/>
    </row>
    <row r="387" spans="1:8" ht="12.75">
      <c r="A387" s="28"/>
      <c r="B387" s="28"/>
      <c r="C387" s="26">
        <f>SUM(C386)</f>
        <v>88</v>
      </c>
      <c r="D387" s="8"/>
      <c r="E387" s="8">
        <f>SUM(E386)</f>
        <v>1584</v>
      </c>
      <c r="F387" s="28"/>
      <c r="G387" s="8"/>
      <c r="H387" s="28"/>
    </row>
    <row r="388" spans="3:5" ht="12.75">
      <c r="C388" s="26"/>
      <c r="E388" s="8"/>
    </row>
    <row r="389" spans="1:8" ht="12.75">
      <c r="A389" s="103" t="s">
        <v>3</v>
      </c>
      <c r="B389" s="103"/>
      <c r="C389" s="103"/>
      <c r="D389" s="103"/>
      <c r="E389" s="103"/>
      <c r="F389" s="103"/>
      <c r="G389" s="103"/>
      <c r="H389" s="103"/>
    </row>
    <row r="390" spans="1:8" ht="12.75">
      <c r="A390" s="103" t="s">
        <v>144</v>
      </c>
      <c r="B390" s="103"/>
      <c r="C390" s="103"/>
      <c r="D390" s="103"/>
      <c r="E390" s="103"/>
      <c r="F390" s="103"/>
      <c r="G390" s="103"/>
      <c r="H390" s="103"/>
    </row>
    <row r="391" spans="1:8" ht="12.75">
      <c r="A391" s="104" t="s">
        <v>156</v>
      </c>
      <c r="B391" s="104"/>
      <c r="C391" s="104"/>
      <c r="D391" s="104"/>
      <c r="E391" s="104"/>
      <c r="F391" s="104"/>
      <c r="G391" s="104"/>
      <c r="H391" s="104"/>
    </row>
    <row r="392" spans="1:8" ht="12.75">
      <c r="A392" s="105" t="s">
        <v>154</v>
      </c>
      <c r="B392" s="105"/>
      <c r="C392" s="105"/>
      <c r="D392" s="105"/>
      <c r="E392" s="105"/>
      <c r="F392" s="105"/>
      <c r="G392" s="105"/>
      <c r="H392" s="105"/>
    </row>
    <row r="393" spans="1:8" ht="12.75" customHeight="1">
      <c r="A393" s="106" t="s">
        <v>7</v>
      </c>
      <c r="B393" s="106"/>
      <c r="C393" s="107" t="s">
        <v>8</v>
      </c>
      <c r="D393" s="107"/>
      <c r="E393" s="107"/>
      <c r="F393" s="113" t="s">
        <v>9</v>
      </c>
      <c r="G393" s="113"/>
      <c r="H393" s="113"/>
    </row>
    <row r="394" spans="1:8" s="14" customFormat="1" ht="24">
      <c r="A394" s="106"/>
      <c r="B394" s="106"/>
      <c r="C394" s="9" t="s">
        <v>10</v>
      </c>
      <c r="D394" s="10" t="s">
        <v>11</v>
      </c>
      <c r="E394" s="10" t="s">
        <v>13</v>
      </c>
      <c r="F394" s="11" t="s">
        <v>10</v>
      </c>
      <c r="G394" s="27" t="s">
        <v>11</v>
      </c>
      <c r="H394" s="27" t="s">
        <v>13</v>
      </c>
    </row>
    <row r="395" spans="1:8" ht="12.75">
      <c r="A395" s="20" t="s">
        <v>158</v>
      </c>
      <c r="B395" s="21"/>
      <c r="C395" s="22">
        <v>2</v>
      </c>
      <c r="D395" s="23">
        <v>76.5</v>
      </c>
      <c r="E395" s="23">
        <f>D395*C395</f>
        <v>153</v>
      </c>
      <c r="F395" s="19"/>
      <c r="G395" s="23">
        <v>76.5</v>
      </c>
      <c r="H395" s="19"/>
    </row>
    <row r="396" spans="1:8" ht="12.75">
      <c r="A396" s="28"/>
      <c r="B396" s="28"/>
      <c r="C396" s="26">
        <f>SUM(C395)</f>
        <v>2</v>
      </c>
      <c r="D396" s="8"/>
      <c r="E396" s="8">
        <f>SUM(E395)</f>
        <v>153</v>
      </c>
      <c r="F396" s="28"/>
      <c r="G396" s="8"/>
      <c r="H396" s="28"/>
    </row>
    <row r="397" spans="3:5" ht="12.75">
      <c r="C397" s="26"/>
      <c r="E397" s="8"/>
    </row>
    <row r="398" spans="1:8" ht="12.75">
      <c r="A398" s="103" t="s">
        <v>3</v>
      </c>
      <c r="B398" s="103"/>
      <c r="C398" s="103"/>
      <c r="D398" s="103"/>
      <c r="E398" s="103"/>
      <c r="F398" s="103"/>
      <c r="G398" s="103"/>
      <c r="H398" s="103"/>
    </row>
    <row r="399" spans="1:8" ht="12.75">
      <c r="A399" s="103" t="s">
        <v>144</v>
      </c>
      <c r="B399" s="103"/>
      <c r="C399" s="103"/>
      <c r="D399" s="103"/>
      <c r="E399" s="103"/>
      <c r="F399" s="103"/>
      <c r="G399" s="103"/>
      <c r="H399" s="103"/>
    </row>
    <row r="400" spans="1:8" ht="12.75">
      <c r="A400" s="104" t="s">
        <v>159</v>
      </c>
      <c r="B400" s="104"/>
      <c r="C400" s="104"/>
      <c r="D400" s="104"/>
      <c r="E400" s="104"/>
      <c r="F400" s="104"/>
      <c r="G400" s="104"/>
      <c r="H400" s="104"/>
    </row>
    <row r="401" spans="1:8" ht="12.75">
      <c r="A401" s="105" t="s">
        <v>157</v>
      </c>
      <c r="B401" s="105"/>
      <c r="C401" s="105"/>
      <c r="D401" s="105"/>
      <c r="E401" s="105"/>
      <c r="F401" s="105"/>
      <c r="G401" s="105"/>
      <c r="H401" s="105"/>
    </row>
    <row r="402" spans="1:8" ht="12.75" customHeight="1">
      <c r="A402" s="106" t="s">
        <v>7</v>
      </c>
      <c r="B402" s="106"/>
      <c r="C402" s="107" t="s">
        <v>8</v>
      </c>
      <c r="D402" s="107"/>
      <c r="E402" s="107"/>
      <c r="F402" s="108" t="s">
        <v>9</v>
      </c>
      <c r="G402" s="108"/>
      <c r="H402" s="108"/>
    </row>
    <row r="403" spans="1:8" s="14" customFormat="1" ht="24">
      <c r="A403" s="106"/>
      <c r="B403" s="106"/>
      <c r="C403" s="9" t="s">
        <v>10</v>
      </c>
      <c r="D403" s="10" t="s">
        <v>11</v>
      </c>
      <c r="E403" s="10" t="s">
        <v>13</v>
      </c>
      <c r="F403" s="11" t="s">
        <v>10</v>
      </c>
      <c r="G403" s="27" t="s">
        <v>11</v>
      </c>
      <c r="H403" s="27" t="s">
        <v>13</v>
      </c>
    </row>
    <row r="404" spans="1:8" ht="12.75">
      <c r="A404" s="20" t="s">
        <v>161</v>
      </c>
      <c r="B404" s="21"/>
      <c r="C404" s="22">
        <v>32</v>
      </c>
      <c r="D404" s="23">
        <v>36.02</v>
      </c>
      <c r="E404" s="23">
        <f>D404*C404</f>
        <v>1152.64</v>
      </c>
      <c r="F404" s="19"/>
      <c r="G404" s="23">
        <v>36.02</v>
      </c>
      <c r="H404" s="19"/>
    </row>
    <row r="405" spans="1:8" ht="12.75">
      <c r="A405" s="20" t="s">
        <v>162</v>
      </c>
      <c r="B405" s="21"/>
      <c r="C405" s="22">
        <v>20</v>
      </c>
      <c r="D405" s="23">
        <v>47.14</v>
      </c>
      <c r="E405" s="23">
        <f>D405*C405</f>
        <v>942.8</v>
      </c>
      <c r="F405" s="19"/>
      <c r="G405" s="23">
        <v>47.14</v>
      </c>
      <c r="H405" s="19"/>
    </row>
    <row r="406" spans="1:8" ht="12.75">
      <c r="A406" s="20" t="s">
        <v>163</v>
      </c>
      <c r="B406" s="21"/>
      <c r="C406" s="22">
        <v>1</v>
      </c>
      <c r="D406" s="23">
        <v>348.59</v>
      </c>
      <c r="E406" s="23">
        <f>D406*C406</f>
        <v>348.59</v>
      </c>
      <c r="F406" s="19"/>
      <c r="G406" s="23">
        <v>348.59</v>
      </c>
      <c r="H406" s="19"/>
    </row>
    <row r="407" spans="1:8" ht="12.75">
      <c r="A407" s="20" t="s">
        <v>164</v>
      </c>
      <c r="B407" s="21"/>
      <c r="C407" s="22">
        <v>169</v>
      </c>
      <c r="D407" s="23">
        <v>45.5</v>
      </c>
      <c r="E407" s="23">
        <f>D407*C407</f>
        <v>7689.5</v>
      </c>
      <c r="F407" s="19"/>
      <c r="G407" s="23">
        <v>45.5</v>
      </c>
      <c r="H407" s="19"/>
    </row>
    <row r="408" spans="1:5" ht="12.75" customHeight="1">
      <c r="A408" s="28"/>
      <c r="B408" s="28"/>
      <c r="C408" s="26">
        <f>SUM(C404:C407)</f>
        <v>222</v>
      </c>
      <c r="D408" s="8"/>
      <c r="E408" s="8">
        <f>SUM(E404:E407)</f>
        <v>10133.53</v>
      </c>
    </row>
    <row r="409" spans="3:5" ht="12.75">
      <c r="C409" s="26"/>
      <c r="E409" s="8"/>
    </row>
    <row r="410" spans="1:8" ht="12.75">
      <c r="A410" s="103" t="s">
        <v>3</v>
      </c>
      <c r="B410" s="103"/>
      <c r="C410" s="103"/>
      <c r="D410" s="103"/>
      <c r="E410" s="103"/>
      <c r="F410" s="103"/>
      <c r="G410" s="103"/>
      <c r="H410" s="103"/>
    </row>
    <row r="411" spans="1:8" ht="12.75">
      <c r="A411" s="103" t="s">
        <v>165</v>
      </c>
      <c r="B411" s="103"/>
      <c r="C411" s="103"/>
      <c r="D411" s="103"/>
      <c r="E411" s="103"/>
      <c r="F411" s="103"/>
      <c r="G411" s="103"/>
      <c r="H411" s="103"/>
    </row>
    <row r="412" spans="1:8" ht="12.75">
      <c r="A412" s="104" t="s">
        <v>166</v>
      </c>
      <c r="B412" s="104"/>
      <c r="C412" s="104"/>
      <c r="D412" s="104"/>
      <c r="E412" s="104"/>
      <c r="F412" s="104"/>
      <c r="G412" s="104"/>
      <c r="H412" s="104"/>
    </row>
    <row r="413" spans="1:8" ht="12.75">
      <c r="A413" s="105" t="s">
        <v>160</v>
      </c>
      <c r="B413" s="105"/>
      <c r="C413" s="105"/>
      <c r="D413" s="105"/>
      <c r="E413" s="105"/>
      <c r="F413" s="105"/>
      <c r="G413" s="105"/>
      <c r="H413" s="105"/>
    </row>
    <row r="414" spans="1:8" ht="12.75" customHeight="1">
      <c r="A414" s="106" t="s">
        <v>7</v>
      </c>
      <c r="B414" s="106"/>
      <c r="C414" s="107" t="s">
        <v>8</v>
      </c>
      <c r="D414" s="107"/>
      <c r="E414" s="107"/>
      <c r="F414" s="108" t="s">
        <v>9</v>
      </c>
      <c r="G414" s="108"/>
      <c r="H414" s="108"/>
    </row>
    <row r="415" spans="1:8" s="14" customFormat="1" ht="24">
      <c r="A415" s="106"/>
      <c r="B415" s="106"/>
      <c r="C415" s="9" t="s">
        <v>10</v>
      </c>
      <c r="D415" s="10" t="s">
        <v>11</v>
      </c>
      <c r="E415" s="10" t="s">
        <v>13</v>
      </c>
      <c r="F415" s="11" t="s">
        <v>10</v>
      </c>
      <c r="G415" s="27" t="s">
        <v>11</v>
      </c>
      <c r="H415" s="27" t="s">
        <v>13</v>
      </c>
    </row>
    <row r="416" spans="1:8" ht="12.75">
      <c r="A416" s="20" t="s">
        <v>168</v>
      </c>
      <c r="B416" s="21"/>
      <c r="C416" s="22">
        <v>2</v>
      </c>
      <c r="D416" s="23">
        <v>28.42</v>
      </c>
      <c r="E416" s="23">
        <f>D416*C416</f>
        <v>56.84</v>
      </c>
      <c r="F416" s="19"/>
      <c r="G416" s="23">
        <v>28.42</v>
      </c>
      <c r="H416" s="19"/>
    </row>
    <row r="417" spans="1:8" ht="12.75">
      <c r="A417" s="20" t="s">
        <v>169</v>
      </c>
      <c r="B417" s="21"/>
      <c r="C417" s="22">
        <v>2</v>
      </c>
      <c r="D417" s="23">
        <v>1.31</v>
      </c>
      <c r="E417" s="23">
        <f>D417*C417</f>
        <v>2.62</v>
      </c>
      <c r="F417" s="19"/>
      <c r="G417" s="23">
        <v>1.31</v>
      </c>
      <c r="H417" s="19"/>
    </row>
    <row r="418" spans="1:8" ht="12" customHeight="1">
      <c r="A418" s="20" t="s">
        <v>170</v>
      </c>
      <c r="B418" s="21"/>
      <c r="C418" s="22">
        <v>2</v>
      </c>
      <c r="D418" s="23">
        <v>1.31</v>
      </c>
      <c r="E418" s="23">
        <f>D418*C418</f>
        <v>2.62</v>
      </c>
      <c r="F418" s="19"/>
      <c r="G418" s="23">
        <v>1.31</v>
      </c>
      <c r="H418" s="19"/>
    </row>
    <row r="419" spans="1:8" ht="12.75">
      <c r="A419" s="20" t="s">
        <v>171</v>
      </c>
      <c r="B419" s="21"/>
      <c r="C419" s="22">
        <v>1</v>
      </c>
      <c r="D419" s="23">
        <v>1.31</v>
      </c>
      <c r="E419" s="23">
        <f>D419*C419</f>
        <v>1.31</v>
      </c>
      <c r="F419" s="19"/>
      <c r="G419" s="23">
        <v>1.31</v>
      </c>
      <c r="H419" s="19"/>
    </row>
    <row r="420" spans="3:5" ht="12.75" customHeight="1">
      <c r="C420" s="26">
        <f>SUM(C416:C419)</f>
        <v>7</v>
      </c>
      <c r="E420" s="8">
        <f>SUM(E416:E419)</f>
        <v>63.39</v>
      </c>
    </row>
    <row r="421" spans="3:5" ht="12.75" customHeight="1">
      <c r="C421" s="26"/>
      <c r="E421" s="8"/>
    </row>
    <row r="422" spans="1:8" ht="12.75">
      <c r="A422" s="103" t="s">
        <v>3</v>
      </c>
      <c r="B422" s="103"/>
      <c r="C422" s="103"/>
      <c r="D422" s="103"/>
      <c r="E422" s="103"/>
      <c r="F422" s="103"/>
      <c r="G422" s="103"/>
      <c r="H422" s="103"/>
    </row>
    <row r="423" spans="1:8" ht="12.75">
      <c r="A423" s="103" t="s">
        <v>165</v>
      </c>
      <c r="B423" s="103"/>
      <c r="C423" s="103"/>
      <c r="D423" s="103"/>
      <c r="E423" s="103"/>
      <c r="F423" s="103"/>
      <c r="G423" s="103"/>
      <c r="H423" s="103"/>
    </row>
    <row r="424" spans="1:8" ht="12.75">
      <c r="A424" s="104" t="s">
        <v>172</v>
      </c>
      <c r="B424" s="104"/>
      <c r="C424" s="104"/>
      <c r="D424" s="104"/>
      <c r="E424" s="104"/>
      <c r="F424" s="104"/>
      <c r="G424" s="104"/>
      <c r="H424" s="104"/>
    </row>
    <row r="425" spans="1:8" ht="12.75">
      <c r="A425" s="105" t="s">
        <v>484</v>
      </c>
      <c r="B425" s="105"/>
      <c r="C425" s="105"/>
      <c r="D425" s="105"/>
      <c r="E425" s="105"/>
      <c r="F425" s="105"/>
      <c r="G425" s="105"/>
      <c r="H425" s="105"/>
    </row>
    <row r="426" spans="1:8" ht="12.75" customHeight="1">
      <c r="A426" s="106" t="s">
        <v>7</v>
      </c>
      <c r="B426" s="106"/>
      <c r="C426" s="107" t="s">
        <v>8</v>
      </c>
      <c r="D426" s="107"/>
      <c r="E426" s="107"/>
      <c r="F426" s="108" t="s">
        <v>9</v>
      </c>
      <c r="G426" s="108"/>
      <c r="H426" s="108"/>
    </row>
    <row r="427" spans="1:8" s="14" customFormat="1" ht="24.75" thickBot="1">
      <c r="A427" s="106"/>
      <c r="B427" s="106"/>
      <c r="C427" s="9" t="s">
        <v>10</v>
      </c>
      <c r="D427" s="10" t="s">
        <v>11</v>
      </c>
      <c r="E427" s="10" t="s">
        <v>13</v>
      </c>
      <c r="F427" s="11" t="s">
        <v>10</v>
      </c>
      <c r="G427" s="27" t="s">
        <v>11</v>
      </c>
      <c r="H427" s="27" t="s">
        <v>13</v>
      </c>
    </row>
    <row r="428" spans="1:8" ht="12.75">
      <c r="A428" s="20" t="s">
        <v>173</v>
      </c>
      <c r="B428" s="21"/>
      <c r="C428" s="22">
        <v>324</v>
      </c>
      <c r="D428" s="23">
        <v>30</v>
      </c>
      <c r="E428" s="23">
        <f>D428*C428</f>
        <v>9720</v>
      </c>
      <c r="F428" s="19"/>
      <c r="G428" s="23">
        <v>30</v>
      </c>
      <c r="H428" s="19"/>
    </row>
    <row r="429" spans="1:8" ht="12.75">
      <c r="A429" s="20" t="s">
        <v>174</v>
      </c>
      <c r="B429" s="21"/>
      <c r="C429" s="22">
        <v>200</v>
      </c>
      <c r="D429" s="23">
        <v>10.07</v>
      </c>
      <c r="E429" s="23">
        <f>D429*C429</f>
        <v>2014</v>
      </c>
      <c r="F429" s="19"/>
      <c r="G429" s="23">
        <v>10.07</v>
      </c>
      <c r="H429" s="19"/>
    </row>
    <row r="430" spans="1:8" ht="12.75">
      <c r="A430" s="20" t="s">
        <v>175</v>
      </c>
      <c r="B430" s="21"/>
      <c r="C430" s="22">
        <v>606</v>
      </c>
      <c r="D430" s="23">
        <v>30</v>
      </c>
      <c r="E430" s="23">
        <f>D430*C430</f>
        <v>18180</v>
      </c>
      <c r="F430" s="19"/>
      <c r="G430" s="23">
        <v>30</v>
      </c>
      <c r="H430" s="19"/>
    </row>
    <row r="431" spans="3:5" ht="12.75">
      <c r="C431" s="26">
        <f>SUM(C428:C430)</f>
        <v>1130</v>
      </c>
      <c r="E431" s="8">
        <f>SUM(E428:E430)</f>
        <v>29914</v>
      </c>
    </row>
    <row r="432" spans="3:5" ht="12.75">
      <c r="C432" s="26"/>
      <c r="E432" s="8"/>
    </row>
    <row r="433" spans="1:8" ht="12.75">
      <c r="A433" s="103" t="s">
        <v>3</v>
      </c>
      <c r="B433" s="103"/>
      <c r="C433" s="103"/>
      <c r="D433" s="103"/>
      <c r="E433" s="103"/>
      <c r="F433" s="103"/>
      <c r="G433" s="103"/>
      <c r="H433" s="103"/>
    </row>
    <row r="434" spans="1:8" ht="12.75">
      <c r="A434" s="103" t="s">
        <v>165</v>
      </c>
      <c r="B434" s="103"/>
      <c r="C434" s="103"/>
      <c r="D434" s="103"/>
      <c r="E434" s="103"/>
      <c r="F434" s="103"/>
      <c r="G434" s="103"/>
      <c r="H434" s="103"/>
    </row>
    <row r="435" spans="1:8" ht="12.75">
      <c r="A435" s="104" t="s">
        <v>176</v>
      </c>
      <c r="B435" s="104"/>
      <c r="C435" s="104"/>
      <c r="D435" s="104"/>
      <c r="E435" s="104"/>
      <c r="F435" s="104"/>
      <c r="G435" s="104"/>
      <c r="H435" s="104"/>
    </row>
    <row r="436" spans="1:8" ht="12.75">
      <c r="A436" s="105" t="s">
        <v>485</v>
      </c>
      <c r="B436" s="105"/>
      <c r="C436" s="105"/>
      <c r="D436" s="105"/>
      <c r="E436" s="105"/>
      <c r="F436" s="105"/>
      <c r="G436" s="105"/>
      <c r="H436" s="105"/>
    </row>
    <row r="437" spans="1:8" ht="12.75" customHeight="1">
      <c r="A437" s="106" t="s">
        <v>7</v>
      </c>
      <c r="B437" s="106"/>
      <c r="C437" s="107" t="s">
        <v>8</v>
      </c>
      <c r="D437" s="107"/>
      <c r="E437" s="107"/>
      <c r="F437" s="108" t="s">
        <v>9</v>
      </c>
      <c r="G437" s="108"/>
      <c r="H437" s="108"/>
    </row>
    <row r="438" spans="1:8" s="14" customFormat="1" ht="24">
      <c r="A438" s="106"/>
      <c r="B438" s="106"/>
      <c r="C438" s="9" t="s">
        <v>10</v>
      </c>
      <c r="D438" s="10" t="s">
        <v>11</v>
      </c>
      <c r="E438" s="10" t="s">
        <v>13</v>
      </c>
      <c r="F438" s="11" t="s">
        <v>10</v>
      </c>
      <c r="G438" s="27" t="s">
        <v>11</v>
      </c>
      <c r="H438" s="27" t="s">
        <v>13</v>
      </c>
    </row>
    <row r="439" spans="1:8" ht="12.75">
      <c r="A439" s="20" t="s">
        <v>177</v>
      </c>
      <c r="B439" s="21"/>
      <c r="C439" s="22">
        <v>100</v>
      </c>
      <c r="D439" s="23">
        <v>1.26</v>
      </c>
      <c r="E439" s="23">
        <f>D439*C439</f>
        <v>126</v>
      </c>
      <c r="F439" s="19"/>
      <c r="G439" s="23">
        <v>1.26</v>
      </c>
      <c r="H439" s="19"/>
    </row>
    <row r="440" spans="3:5" ht="12.75">
      <c r="C440" s="26">
        <f>SUM(C439)</f>
        <v>100</v>
      </c>
      <c r="E440" s="8">
        <f>SUM(E439)</f>
        <v>126</v>
      </c>
    </row>
    <row r="441" spans="3:5" ht="12.75">
      <c r="C441" s="26"/>
      <c r="E441" s="8"/>
    </row>
    <row r="442" spans="1:8" ht="12.75">
      <c r="A442" s="103" t="s">
        <v>3</v>
      </c>
      <c r="B442" s="103"/>
      <c r="C442" s="103"/>
      <c r="D442" s="103"/>
      <c r="E442" s="103"/>
      <c r="F442" s="103"/>
      <c r="G442" s="103"/>
      <c r="H442" s="103"/>
    </row>
    <row r="443" spans="1:8" ht="12.75">
      <c r="A443" s="103" t="s">
        <v>165</v>
      </c>
      <c r="B443" s="103"/>
      <c r="C443" s="103"/>
      <c r="D443" s="103"/>
      <c r="E443" s="103"/>
      <c r="F443" s="103"/>
      <c r="G443" s="103"/>
      <c r="H443" s="103"/>
    </row>
    <row r="444" spans="1:8" ht="12.75">
      <c r="A444" s="104" t="s">
        <v>178</v>
      </c>
      <c r="B444" s="104"/>
      <c r="C444" s="104"/>
      <c r="D444" s="104"/>
      <c r="E444" s="104"/>
      <c r="F444" s="104"/>
      <c r="G444" s="104"/>
      <c r="H444" s="104"/>
    </row>
    <row r="445" spans="1:8" ht="12.75">
      <c r="A445" s="105" t="s">
        <v>167</v>
      </c>
      <c r="B445" s="105"/>
      <c r="C445" s="105"/>
      <c r="D445" s="105"/>
      <c r="E445" s="105"/>
      <c r="F445" s="105"/>
      <c r="G445" s="105"/>
      <c r="H445" s="105"/>
    </row>
    <row r="446" spans="1:8" ht="12.75" customHeight="1">
      <c r="A446" s="106" t="s">
        <v>7</v>
      </c>
      <c r="B446" s="106"/>
      <c r="C446" s="107" t="s">
        <v>8</v>
      </c>
      <c r="D446" s="107"/>
      <c r="E446" s="107"/>
      <c r="F446" s="108" t="s">
        <v>9</v>
      </c>
      <c r="G446" s="108"/>
      <c r="H446" s="108"/>
    </row>
    <row r="447" spans="1:8" s="14" customFormat="1" ht="24">
      <c r="A447" s="106"/>
      <c r="B447" s="106"/>
      <c r="C447" s="9" t="s">
        <v>10</v>
      </c>
      <c r="D447" s="10" t="s">
        <v>11</v>
      </c>
      <c r="E447" s="10" t="s">
        <v>13</v>
      </c>
      <c r="F447" s="11" t="s">
        <v>10</v>
      </c>
      <c r="G447" s="27" t="s">
        <v>11</v>
      </c>
      <c r="H447" s="27" t="s">
        <v>13</v>
      </c>
    </row>
    <row r="448" spans="1:8" ht="12.75">
      <c r="A448" s="20" t="s">
        <v>179</v>
      </c>
      <c r="B448" s="21"/>
      <c r="C448" s="22">
        <v>62</v>
      </c>
      <c r="D448" s="23">
        <v>27</v>
      </c>
      <c r="E448" s="23">
        <f>D448*C448</f>
        <v>1674</v>
      </c>
      <c r="F448" s="19"/>
      <c r="G448" s="23">
        <v>27</v>
      </c>
      <c r="H448" s="19"/>
    </row>
    <row r="449" spans="1:8" ht="12.75">
      <c r="A449" s="20" t="s">
        <v>180</v>
      </c>
      <c r="B449" s="21"/>
      <c r="C449" s="22">
        <v>62</v>
      </c>
      <c r="D449" s="23">
        <v>27</v>
      </c>
      <c r="E449" s="23">
        <f>D449*C449</f>
        <v>1674</v>
      </c>
      <c r="F449" s="19"/>
      <c r="G449" s="23">
        <v>27</v>
      </c>
      <c r="H449" s="19"/>
    </row>
    <row r="450" spans="1:8" ht="12.75">
      <c r="A450" s="20" t="s">
        <v>181</v>
      </c>
      <c r="B450" s="21"/>
      <c r="C450" s="22">
        <v>141</v>
      </c>
      <c r="D450" s="23">
        <v>27</v>
      </c>
      <c r="E450" s="23">
        <f>D450*C450</f>
        <v>3807</v>
      </c>
      <c r="F450" s="19"/>
      <c r="G450" s="23">
        <v>27</v>
      </c>
      <c r="H450" s="19"/>
    </row>
    <row r="451" spans="1:8" ht="12.75">
      <c r="A451" s="20" t="s">
        <v>182</v>
      </c>
      <c r="B451" s="21"/>
      <c r="C451" s="22">
        <v>28</v>
      </c>
      <c r="D451" s="23">
        <v>4.06</v>
      </c>
      <c r="E451" s="23">
        <f>D451*C451</f>
        <v>113.67999999999999</v>
      </c>
      <c r="F451" s="19"/>
      <c r="G451" s="23">
        <v>4.06</v>
      </c>
      <c r="H451" s="19"/>
    </row>
    <row r="452" spans="1:8" ht="12.75">
      <c r="A452" s="20" t="s">
        <v>183</v>
      </c>
      <c r="B452" s="21"/>
      <c r="C452" s="22">
        <v>4</v>
      </c>
      <c r="D452" s="23">
        <v>4.06</v>
      </c>
      <c r="E452" s="23">
        <f>D452*C452</f>
        <v>16.24</v>
      </c>
      <c r="F452" s="19"/>
      <c r="G452" s="23">
        <v>4.06</v>
      </c>
      <c r="H452" s="19"/>
    </row>
    <row r="453" spans="3:5" ht="12.75">
      <c r="C453" s="26">
        <f>SUM(C448:C452)</f>
        <v>297</v>
      </c>
      <c r="E453" s="8">
        <f>SUM(E448:E452)</f>
        <v>7284.92</v>
      </c>
    </row>
    <row r="454" spans="3:5" ht="12.75">
      <c r="C454" s="26"/>
      <c r="E454" s="8"/>
    </row>
    <row r="455" spans="1:8" ht="12.75">
      <c r="A455" s="103" t="s">
        <v>3</v>
      </c>
      <c r="B455" s="103"/>
      <c r="C455" s="103"/>
      <c r="D455" s="103"/>
      <c r="E455" s="103"/>
      <c r="F455" s="103"/>
      <c r="G455" s="103"/>
      <c r="H455" s="103"/>
    </row>
    <row r="456" spans="1:8" ht="12.75">
      <c r="A456" s="103" t="s">
        <v>165</v>
      </c>
      <c r="B456" s="103"/>
      <c r="C456" s="103"/>
      <c r="D456" s="103"/>
      <c r="E456" s="103"/>
      <c r="F456" s="103"/>
      <c r="G456" s="103"/>
      <c r="H456" s="103"/>
    </row>
    <row r="457" spans="1:8" ht="12.75">
      <c r="A457" s="104" t="s">
        <v>184</v>
      </c>
      <c r="B457" s="104"/>
      <c r="C457" s="104"/>
      <c r="D457" s="104"/>
      <c r="E457" s="104"/>
      <c r="F457" s="104"/>
      <c r="G457" s="104"/>
      <c r="H457" s="104"/>
    </row>
    <row r="458" spans="1:8" ht="12.75">
      <c r="A458" s="105" t="s">
        <v>420</v>
      </c>
      <c r="B458" s="105"/>
      <c r="C458" s="105"/>
      <c r="D458" s="105"/>
      <c r="E458" s="105"/>
      <c r="F458" s="105"/>
      <c r="G458" s="105"/>
      <c r="H458" s="105"/>
    </row>
    <row r="459" spans="1:8" ht="12.75" customHeight="1">
      <c r="A459" s="106" t="s">
        <v>7</v>
      </c>
      <c r="B459" s="106"/>
      <c r="C459" s="107" t="s">
        <v>8</v>
      </c>
      <c r="D459" s="107"/>
      <c r="E459" s="107"/>
      <c r="F459" s="108" t="s">
        <v>9</v>
      </c>
      <c r="G459" s="108"/>
      <c r="H459" s="108"/>
    </row>
    <row r="460" spans="1:8" s="14" customFormat="1" ht="24">
      <c r="A460" s="106"/>
      <c r="B460" s="106"/>
      <c r="C460" s="9" t="s">
        <v>10</v>
      </c>
      <c r="D460" s="10" t="s">
        <v>11</v>
      </c>
      <c r="E460" s="10" t="s">
        <v>13</v>
      </c>
      <c r="F460" s="11" t="s">
        <v>10</v>
      </c>
      <c r="G460" s="27" t="s">
        <v>11</v>
      </c>
      <c r="H460" s="27" t="s">
        <v>13</v>
      </c>
    </row>
    <row r="461" spans="1:8" ht="12.75">
      <c r="A461" s="20" t="s">
        <v>185</v>
      </c>
      <c r="B461" s="21"/>
      <c r="C461" s="22">
        <v>84</v>
      </c>
      <c r="D461" s="23">
        <v>24.24</v>
      </c>
      <c r="E461" s="23">
        <f aca="true" t="shared" si="12" ref="E461:E484">D461*C461</f>
        <v>2036.1599999999999</v>
      </c>
      <c r="F461" s="19"/>
      <c r="G461" s="23">
        <v>24.24</v>
      </c>
      <c r="H461" s="19"/>
    </row>
    <row r="462" spans="1:8" ht="12.75">
      <c r="A462" s="20" t="s">
        <v>186</v>
      </c>
      <c r="B462" s="21"/>
      <c r="C462" s="22">
        <v>1168</v>
      </c>
      <c r="D462" s="23">
        <v>12.34</v>
      </c>
      <c r="E462" s="23">
        <f t="shared" si="12"/>
        <v>14413.119999999999</v>
      </c>
      <c r="F462" s="19"/>
      <c r="G462" s="23">
        <v>12.34</v>
      </c>
      <c r="H462" s="19"/>
    </row>
    <row r="463" spans="1:8" ht="12.75">
      <c r="A463" s="20" t="s">
        <v>187</v>
      </c>
      <c r="B463" s="21"/>
      <c r="C463" s="22">
        <v>391</v>
      </c>
      <c r="D463" s="23">
        <v>40</v>
      </c>
      <c r="E463" s="23">
        <f t="shared" si="12"/>
        <v>15640</v>
      </c>
      <c r="F463" s="19"/>
      <c r="G463" s="23">
        <v>40</v>
      </c>
      <c r="H463" s="19"/>
    </row>
    <row r="464" spans="1:8" ht="12.75">
      <c r="A464" s="20" t="s">
        <v>188</v>
      </c>
      <c r="B464" s="21"/>
      <c r="C464" s="22">
        <v>85</v>
      </c>
      <c r="D464" s="23">
        <v>3.37</v>
      </c>
      <c r="E464" s="23">
        <f t="shared" si="12"/>
        <v>286.45</v>
      </c>
      <c r="F464" s="19"/>
      <c r="G464" s="23">
        <v>3.37</v>
      </c>
      <c r="H464" s="19"/>
    </row>
    <row r="465" spans="1:8" ht="12.75">
      <c r="A465" s="20" t="s">
        <v>189</v>
      </c>
      <c r="B465" s="21"/>
      <c r="C465" s="22">
        <v>256</v>
      </c>
      <c r="D465" s="23">
        <v>10.11</v>
      </c>
      <c r="E465" s="23">
        <f t="shared" si="12"/>
        <v>2588.16</v>
      </c>
      <c r="F465" s="19"/>
      <c r="G465" s="23">
        <v>10.11</v>
      </c>
      <c r="H465" s="19"/>
    </row>
    <row r="466" spans="1:8" ht="12.75">
      <c r="A466" s="20" t="s">
        <v>190</v>
      </c>
      <c r="B466" s="21"/>
      <c r="C466" s="22">
        <v>43</v>
      </c>
      <c r="D466" s="23">
        <v>24.24</v>
      </c>
      <c r="E466" s="23">
        <f t="shared" si="12"/>
        <v>1042.32</v>
      </c>
      <c r="F466" s="19"/>
      <c r="G466" s="23">
        <v>24.24</v>
      </c>
      <c r="H466" s="19"/>
    </row>
    <row r="467" spans="1:8" ht="12.75">
      <c r="A467" s="20" t="s">
        <v>191</v>
      </c>
      <c r="B467" s="21"/>
      <c r="C467" s="22">
        <v>11</v>
      </c>
      <c r="D467" s="23">
        <v>24.24</v>
      </c>
      <c r="E467" s="23">
        <f t="shared" si="12"/>
        <v>266.64</v>
      </c>
      <c r="F467" s="19"/>
      <c r="G467" s="23">
        <v>24.24</v>
      </c>
      <c r="H467" s="19"/>
    </row>
    <row r="468" spans="1:8" ht="12.75">
      <c r="A468" s="20" t="s">
        <v>192</v>
      </c>
      <c r="B468" s="21"/>
      <c r="C468" s="22">
        <v>193</v>
      </c>
      <c r="D468" s="23">
        <v>3.37</v>
      </c>
      <c r="E468" s="23">
        <f t="shared" si="12"/>
        <v>650.41</v>
      </c>
      <c r="F468" s="19"/>
      <c r="G468" s="23">
        <v>3.37</v>
      </c>
      <c r="H468" s="19"/>
    </row>
    <row r="469" spans="1:8" ht="12.75">
      <c r="A469" s="20" t="s">
        <v>193</v>
      </c>
      <c r="B469" s="21"/>
      <c r="C469" s="22">
        <v>4107</v>
      </c>
      <c r="D469" s="23">
        <v>3.37</v>
      </c>
      <c r="E469" s="23">
        <f t="shared" si="12"/>
        <v>13840.59</v>
      </c>
      <c r="F469" s="19"/>
      <c r="G469" s="23">
        <v>3.37</v>
      </c>
      <c r="H469" s="19"/>
    </row>
    <row r="470" spans="1:8" ht="12.75">
      <c r="A470" s="20" t="s">
        <v>194</v>
      </c>
      <c r="B470" s="21"/>
      <c r="C470" s="22">
        <v>224</v>
      </c>
      <c r="D470" s="23">
        <v>6.74</v>
      </c>
      <c r="E470" s="23">
        <f t="shared" si="12"/>
        <v>1509.76</v>
      </c>
      <c r="F470" s="19"/>
      <c r="G470" s="23">
        <v>6.74</v>
      </c>
      <c r="H470" s="19"/>
    </row>
    <row r="471" spans="1:8" ht="12.75">
      <c r="A471" s="20" t="s">
        <v>195</v>
      </c>
      <c r="B471" s="21"/>
      <c r="C471" s="22">
        <v>1168</v>
      </c>
      <c r="D471" s="23">
        <v>24.24</v>
      </c>
      <c r="E471" s="23">
        <f t="shared" si="12"/>
        <v>28312.32</v>
      </c>
      <c r="F471" s="19"/>
      <c r="G471" s="23">
        <v>24.24</v>
      </c>
      <c r="H471" s="19"/>
    </row>
    <row r="472" spans="1:8" ht="12.75">
      <c r="A472" s="20" t="s">
        <v>196</v>
      </c>
      <c r="B472" s="21"/>
      <c r="C472" s="22">
        <v>61</v>
      </c>
      <c r="D472" s="23">
        <v>3.37</v>
      </c>
      <c r="E472" s="23">
        <f t="shared" si="12"/>
        <v>205.57</v>
      </c>
      <c r="F472" s="19"/>
      <c r="G472" s="23">
        <v>3.37</v>
      </c>
      <c r="H472" s="19"/>
    </row>
    <row r="473" spans="1:8" ht="12.75">
      <c r="A473" s="20" t="s">
        <v>197</v>
      </c>
      <c r="B473" s="21"/>
      <c r="C473" s="22">
        <v>14</v>
      </c>
      <c r="D473" s="23">
        <v>24.24</v>
      </c>
      <c r="E473" s="23">
        <f t="shared" si="12"/>
        <v>339.35999999999996</v>
      </c>
      <c r="F473" s="19"/>
      <c r="G473" s="23">
        <v>24.24</v>
      </c>
      <c r="H473" s="19"/>
    </row>
    <row r="474" spans="1:8" ht="12.75">
      <c r="A474" s="20" t="s">
        <v>198</v>
      </c>
      <c r="B474" s="21"/>
      <c r="C474" s="22">
        <v>2093</v>
      </c>
      <c r="D474" s="23">
        <v>3.37</v>
      </c>
      <c r="E474" s="23">
        <f t="shared" si="12"/>
        <v>7053.41</v>
      </c>
      <c r="F474" s="19"/>
      <c r="G474" s="23">
        <v>3.37</v>
      </c>
      <c r="H474" s="19"/>
    </row>
    <row r="475" spans="1:8" ht="12.75">
      <c r="A475" s="20" t="s">
        <v>199</v>
      </c>
      <c r="B475" s="21"/>
      <c r="C475" s="22">
        <v>53</v>
      </c>
      <c r="D475" s="23">
        <v>24.24</v>
      </c>
      <c r="E475" s="23">
        <f t="shared" si="12"/>
        <v>1284.72</v>
      </c>
      <c r="F475" s="19"/>
      <c r="G475" s="23">
        <v>24.24</v>
      </c>
      <c r="H475" s="19"/>
    </row>
    <row r="476" spans="1:8" ht="12.75">
      <c r="A476" s="20" t="s">
        <v>200</v>
      </c>
      <c r="B476" s="21"/>
      <c r="C476" s="22">
        <v>56</v>
      </c>
      <c r="D476" s="23">
        <v>24.68</v>
      </c>
      <c r="E476" s="23">
        <f t="shared" si="12"/>
        <v>1382.08</v>
      </c>
      <c r="F476" s="19"/>
      <c r="G476" s="23">
        <v>24.68</v>
      </c>
      <c r="H476" s="19"/>
    </row>
    <row r="477" spans="1:8" ht="12.75">
      <c r="A477" s="20" t="s">
        <v>201</v>
      </c>
      <c r="B477" s="21"/>
      <c r="C477" s="22">
        <v>182</v>
      </c>
      <c r="D477" s="23">
        <v>64</v>
      </c>
      <c r="E477" s="23">
        <f t="shared" si="12"/>
        <v>11648</v>
      </c>
      <c r="F477" s="19"/>
      <c r="G477" s="23">
        <v>64</v>
      </c>
      <c r="H477" s="19"/>
    </row>
    <row r="478" spans="1:8" ht="12.75">
      <c r="A478" s="20" t="s">
        <v>202</v>
      </c>
      <c r="B478" s="21"/>
      <c r="C478" s="22">
        <v>61</v>
      </c>
      <c r="D478" s="23">
        <v>6.74</v>
      </c>
      <c r="E478" s="23">
        <f t="shared" si="12"/>
        <v>411.14</v>
      </c>
      <c r="F478" s="19"/>
      <c r="G478" s="23">
        <v>6.74</v>
      </c>
      <c r="H478" s="19"/>
    </row>
    <row r="479" spans="1:8" ht="12.75">
      <c r="A479" s="20" t="s">
        <v>203</v>
      </c>
      <c r="B479" s="21"/>
      <c r="C479" s="22">
        <v>1</v>
      </c>
      <c r="D479" s="23">
        <v>3.37</v>
      </c>
      <c r="E479" s="23">
        <f t="shared" si="12"/>
        <v>3.37</v>
      </c>
      <c r="F479" s="19"/>
      <c r="G479" s="23">
        <v>3.37</v>
      </c>
      <c r="H479" s="19"/>
    </row>
    <row r="480" spans="1:8" ht="12.75">
      <c r="A480" s="20" t="s">
        <v>204</v>
      </c>
      <c r="B480" s="21"/>
      <c r="C480" s="22">
        <v>174</v>
      </c>
      <c r="D480" s="23">
        <v>3.37</v>
      </c>
      <c r="E480" s="23">
        <f t="shared" si="12"/>
        <v>586.38</v>
      </c>
      <c r="F480" s="19"/>
      <c r="G480" s="23">
        <v>3.37</v>
      </c>
      <c r="H480" s="19"/>
    </row>
    <row r="481" spans="1:8" ht="12.75">
      <c r="A481" s="20" t="s">
        <v>205</v>
      </c>
      <c r="B481" s="21"/>
      <c r="C481" s="22">
        <v>539</v>
      </c>
      <c r="D481" s="23">
        <v>12.34</v>
      </c>
      <c r="E481" s="23">
        <f t="shared" si="12"/>
        <v>6651.26</v>
      </c>
      <c r="F481" s="19"/>
      <c r="G481" s="23">
        <v>12.34</v>
      </c>
      <c r="H481" s="19"/>
    </row>
    <row r="482" spans="1:8" ht="12.75">
      <c r="A482" s="20" t="s">
        <v>206</v>
      </c>
      <c r="B482" s="21"/>
      <c r="C482" s="22">
        <v>95</v>
      </c>
      <c r="D482" s="23">
        <v>12.34</v>
      </c>
      <c r="E482" s="23">
        <f t="shared" si="12"/>
        <v>1172.3</v>
      </c>
      <c r="F482" s="19"/>
      <c r="G482" s="23">
        <v>12.34</v>
      </c>
      <c r="H482" s="19"/>
    </row>
    <row r="483" spans="1:8" ht="12.75">
      <c r="A483" s="20" t="s">
        <v>207</v>
      </c>
      <c r="B483" s="21"/>
      <c r="C483" s="22">
        <v>7412</v>
      </c>
      <c r="D483" s="23">
        <v>3.37</v>
      </c>
      <c r="E483" s="23">
        <f t="shared" si="12"/>
        <v>24978.440000000002</v>
      </c>
      <c r="F483" s="19"/>
      <c r="G483" s="23">
        <v>3.37</v>
      </c>
      <c r="H483" s="19"/>
    </row>
    <row r="484" spans="1:8" ht="12.75">
      <c r="A484" s="20" t="s">
        <v>208</v>
      </c>
      <c r="B484" s="21"/>
      <c r="C484" s="22">
        <v>10</v>
      </c>
      <c r="D484" s="23">
        <v>24.24</v>
      </c>
      <c r="E484" s="23">
        <f t="shared" si="12"/>
        <v>242.39999999999998</v>
      </c>
      <c r="F484" s="19"/>
      <c r="G484" s="23">
        <v>24.24</v>
      </c>
      <c r="H484" s="19"/>
    </row>
    <row r="485" spans="3:5" ht="12.75">
      <c r="C485" s="26">
        <f>SUM(C461:C484)</f>
        <v>18481</v>
      </c>
      <c r="E485" s="8">
        <f>SUM(E461:E484)</f>
        <v>136544.36000000002</v>
      </c>
    </row>
    <row r="486" spans="3:5" ht="12.75">
      <c r="C486" s="26"/>
      <c r="E486" s="8"/>
    </row>
    <row r="487" spans="1:8" ht="12.75">
      <c r="A487" s="103" t="s">
        <v>3</v>
      </c>
      <c r="B487" s="103"/>
      <c r="C487" s="103"/>
      <c r="D487" s="103"/>
      <c r="E487" s="103"/>
      <c r="F487" s="103"/>
      <c r="G487" s="103"/>
      <c r="H487" s="103"/>
    </row>
    <row r="488" spans="1:8" ht="12.75">
      <c r="A488" s="103" t="s">
        <v>165</v>
      </c>
      <c r="B488" s="103"/>
      <c r="C488" s="103"/>
      <c r="D488" s="103"/>
      <c r="E488" s="103"/>
      <c r="F488" s="103"/>
      <c r="G488" s="103"/>
      <c r="H488" s="103"/>
    </row>
    <row r="489" spans="1:8" ht="12.75">
      <c r="A489" s="104" t="s">
        <v>209</v>
      </c>
      <c r="B489" s="104"/>
      <c r="C489" s="104"/>
      <c r="D489" s="104"/>
      <c r="E489" s="104"/>
      <c r="F489" s="104"/>
      <c r="G489" s="104"/>
      <c r="H489" s="104"/>
    </row>
    <row r="490" spans="1:8" ht="13.5" thickBot="1">
      <c r="A490" s="105" t="s">
        <v>421</v>
      </c>
      <c r="B490" s="105"/>
      <c r="C490" s="105"/>
      <c r="D490" s="105"/>
      <c r="E490" s="105"/>
      <c r="F490" s="105"/>
      <c r="G490" s="105"/>
      <c r="H490" s="105"/>
    </row>
    <row r="491" spans="1:8" ht="12.75" customHeight="1" thickBot="1">
      <c r="A491" s="43" t="s">
        <v>7</v>
      </c>
      <c r="B491" s="44"/>
      <c r="C491" s="45" t="s">
        <v>8</v>
      </c>
      <c r="D491" s="46"/>
      <c r="E491" s="47"/>
      <c r="F491" s="48" t="s">
        <v>9</v>
      </c>
      <c r="G491" s="49"/>
      <c r="H491" s="50"/>
    </row>
    <row r="492" spans="1:8" s="14" customFormat="1" ht="24.75" thickBot="1">
      <c r="A492" s="51"/>
      <c r="B492" s="52"/>
      <c r="C492" s="9" t="s">
        <v>10</v>
      </c>
      <c r="D492" s="10" t="s">
        <v>11</v>
      </c>
      <c r="E492" s="10" t="s">
        <v>13</v>
      </c>
      <c r="F492" s="11" t="s">
        <v>10</v>
      </c>
      <c r="G492" s="27" t="s">
        <v>11</v>
      </c>
      <c r="H492" s="27" t="s">
        <v>13</v>
      </c>
    </row>
    <row r="493" spans="1:252" s="63" customFormat="1" ht="12.75">
      <c r="A493" s="20" t="s">
        <v>210</v>
      </c>
      <c r="B493" s="21"/>
      <c r="C493" s="22">
        <v>360</v>
      </c>
      <c r="D493" s="23">
        <v>22.55</v>
      </c>
      <c r="E493" s="23">
        <f>D493*C493</f>
        <v>8118</v>
      </c>
      <c r="F493" s="19"/>
      <c r="G493" s="23">
        <v>22.55</v>
      </c>
      <c r="H493" s="19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</row>
    <row r="494" spans="3:5" ht="12.75">
      <c r="C494" s="26">
        <f>SUM(C493:C493)</f>
        <v>360</v>
      </c>
      <c r="E494" s="8">
        <f>SUM(E493:E493)</f>
        <v>8118</v>
      </c>
    </row>
    <row r="495" spans="3:5" ht="12.75">
      <c r="C495" s="26"/>
      <c r="E495" s="8"/>
    </row>
    <row r="496" spans="1:8" ht="12.75">
      <c r="A496" s="103" t="s">
        <v>3</v>
      </c>
      <c r="B496" s="103"/>
      <c r="C496" s="103"/>
      <c r="D496" s="103"/>
      <c r="E496" s="103"/>
      <c r="F496" s="103"/>
      <c r="G496" s="103"/>
      <c r="H496" s="103"/>
    </row>
    <row r="497" spans="1:8" ht="12.75">
      <c r="A497" s="103" t="s">
        <v>165</v>
      </c>
      <c r="B497" s="103"/>
      <c r="C497" s="103"/>
      <c r="D497" s="103"/>
      <c r="E497" s="103"/>
      <c r="F497" s="103"/>
      <c r="G497" s="103"/>
      <c r="H497" s="103"/>
    </row>
    <row r="498" spans="1:8" ht="12.75">
      <c r="A498" s="104" t="s">
        <v>211</v>
      </c>
      <c r="B498" s="104"/>
      <c r="C498" s="104"/>
      <c r="D498" s="104"/>
      <c r="E498" s="104"/>
      <c r="F498" s="104"/>
      <c r="G498" s="104"/>
      <c r="H498" s="104"/>
    </row>
    <row r="499" spans="1:8" ht="12.75">
      <c r="A499" s="105" t="s">
        <v>422</v>
      </c>
      <c r="B499" s="105"/>
      <c r="C499" s="105"/>
      <c r="D499" s="105"/>
      <c r="E499" s="105"/>
      <c r="F499" s="105"/>
      <c r="G499" s="105"/>
      <c r="H499" s="105"/>
    </row>
    <row r="500" spans="1:8" ht="12.75" customHeight="1">
      <c r="A500" s="106" t="s">
        <v>7</v>
      </c>
      <c r="B500" s="106"/>
      <c r="C500" s="107" t="s">
        <v>8</v>
      </c>
      <c r="D500" s="107"/>
      <c r="E500" s="107"/>
      <c r="F500" s="108" t="s">
        <v>9</v>
      </c>
      <c r="G500" s="108"/>
      <c r="H500" s="108"/>
    </row>
    <row r="501" spans="1:8" s="14" customFormat="1" ht="24">
      <c r="A501" s="106"/>
      <c r="B501" s="106"/>
      <c r="C501" s="9" t="s">
        <v>10</v>
      </c>
      <c r="D501" s="10" t="s">
        <v>11</v>
      </c>
      <c r="E501" s="10" t="s">
        <v>13</v>
      </c>
      <c r="F501" s="11" t="s">
        <v>10</v>
      </c>
      <c r="G501" s="27" t="s">
        <v>11</v>
      </c>
      <c r="H501" s="27" t="s">
        <v>13</v>
      </c>
    </row>
    <row r="502" spans="1:8" ht="12.75">
      <c r="A502" s="20" t="s">
        <v>212</v>
      </c>
      <c r="B502" s="21"/>
      <c r="C502" s="22">
        <v>12</v>
      </c>
      <c r="D502" s="23">
        <v>2.78</v>
      </c>
      <c r="E502" s="23">
        <f>D502*C502</f>
        <v>33.36</v>
      </c>
      <c r="F502" s="19"/>
      <c r="G502" s="23">
        <v>2.78</v>
      </c>
      <c r="H502" s="19"/>
    </row>
    <row r="503" spans="1:8" ht="12.75">
      <c r="A503" s="20" t="s">
        <v>213</v>
      </c>
      <c r="B503" s="21"/>
      <c r="C503" s="22">
        <v>12</v>
      </c>
      <c r="D503" s="23">
        <v>6.36</v>
      </c>
      <c r="E503" s="23">
        <f>D503*C503</f>
        <v>76.32000000000001</v>
      </c>
      <c r="F503" s="19"/>
      <c r="G503" s="23">
        <v>6.36</v>
      </c>
      <c r="H503" s="19"/>
    </row>
    <row r="504" spans="1:8" ht="12.75">
      <c r="A504" s="20" t="s">
        <v>214</v>
      </c>
      <c r="B504" s="21"/>
      <c r="C504" s="22">
        <v>161</v>
      </c>
      <c r="D504" s="23">
        <v>4.28</v>
      </c>
      <c r="E504" s="23">
        <f>D504*C504</f>
        <v>689.08</v>
      </c>
      <c r="F504" s="19"/>
      <c r="G504" s="23">
        <v>4.28</v>
      </c>
      <c r="H504" s="19"/>
    </row>
    <row r="505" spans="1:8" ht="12.75">
      <c r="A505" s="20" t="s">
        <v>215</v>
      </c>
      <c r="B505" s="21"/>
      <c r="C505" s="22">
        <v>63</v>
      </c>
      <c r="D505" s="23">
        <v>2.78</v>
      </c>
      <c r="E505" s="23">
        <f>D505*C505</f>
        <v>175.14</v>
      </c>
      <c r="F505" s="19"/>
      <c r="G505" s="23">
        <v>2.78</v>
      </c>
      <c r="H505" s="19"/>
    </row>
    <row r="506" spans="1:8" ht="12.75">
      <c r="A506" s="20" t="s">
        <v>216</v>
      </c>
      <c r="B506" s="21"/>
      <c r="C506" s="22">
        <v>9</v>
      </c>
      <c r="D506" s="23">
        <v>2.78</v>
      </c>
      <c r="E506" s="23">
        <f>D506*C506</f>
        <v>25.02</v>
      </c>
      <c r="F506" s="19"/>
      <c r="G506" s="23">
        <v>2.78</v>
      </c>
      <c r="H506" s="19"/>
    </row>
    <row r="507" spans="3:5" ht="12.75">
      <c r="C507" s="26">
        <f>SUM(C502:C506)</f>
        <v>257</v>
      </c>
      <c r="E507" s="8">
        <f>SUM(E502:E506)</f>
        <v>998.92</v>
      </c>
    </row>
    <row r="508" spans="3:5" ht="12.75">
      <c r="C508" s="26"/>
      <c r="E508" s="8"/>
    </row>
    <row r="509" spans="1:8" ht="12.75">
      <c r="A509" s="103" t="s">
        <v>3</v>
      </c>
      <c r="B509" s="103"/>
      <c r="C509" s="103"/>
      <c r="D509" s="103"/>
      <c r="E509" s="103"/>
      <c r="F509" s="103"/>
      <c r="G509" s="103"/>
      <c r="H509" s="103"/>
    </row>
    <row r="510" spans="1:8" ht="12.75">
      <c r="A510" s="103" t="s">
        <v>165</v>
      </c>
      <c r="B510" s="103"/>
      <c r="C510" s="103"/>
      <c r="D510" s="103"/>
      <c r="E510" s="103"/>
      <c r="F510" s="103"/>
      <c r="G510" s="103"/>
      <c r="H510" s="103"/>
    </row>
    <row r="511" spans="1:8" ht="12.75">
      <c r="A511" s="104" t="s">
        <v>217</v>
      </c>
      <c r="B511" s="104"/>
      <c r="C511" s="104"/>
      <c r="D511" s="104"/>
      <c r="E511" s="104"/>
      <c r="F511" s="104"/>
      <c r="G511" s="104"/>
      <c r="H511" s="104"/>
    </row>
    <row r="512" spans="1:8" ht="12.75">
      <c r="A512" s="105" t="s">
        <v>423</v>
      </c>
      <c r="B512" s="105"/>
      <c r="C512" s="105"/>
      <c r="D512" s="105"/>
      <c r="E512" s="105"/>
      <c r="F512" s="105"/>
      <c r="G512" s="105"/>
      <c r="H512" s="105"/>
    </row>
    <row r="513" spans="1:8" ht="12.75" customHeight="1">
      <c r="A513" s="106" t="s">
        <v>7</v>
      </c>
      <c r="B513" s="106"/>
      <c r="C513" s="107" t="s">
        <v>8</v>
      </c>
      <c r="D513" s="107"/>
      <c r="E513" s="107"/>
      <c r="F513" s="108" t="s">
        <v>9</v>
      </c>
      <c r="G513" s="108"/>
      <c r="H513" s="108"/>
    </row>
    <row r="514" spans="1:8" s="14" customFormat="1" ht="24">
      <c r="A514" s="106"/>
      <c r="B514" s="106"/>
      <c r="C514" s="9" t="s">
        <v>10</v>
      </c>
      <c r="D514" s="10" t="s">
        <v>11</v>
      </c>
      <c r="E514" s="10" t="s">
        <v>13</v>
      </c>
      <c r="F514" s="11" t="s">
        <v>10</v>
      </c>
      <c r="G514" s="27" t="s">
        <v>11</v>
      </c>
      <c r="H514" s="27" t="s">
        <v>13</v>
      </c>
    </row>
    <row r="515" spans="1:8" ht="12.75">
      <c r="A515" s="20" t="s">
        <v>218</v>
      </c>
      <c r="B515" s="21"/>
      <c r="C515" s="22">
        <v>47</v>
      </c>
      <c r="D515" s="23">
        <v>7.62</v>
      </c>
      <c r="E515" s="23">
        <f aca="true" t="shared" si="13" ref="E515:E521">D515*C515</f>
        <v>358.14</v>
      </c>
      <c r="F515" s="19"/>
      <c r="G515" s="23">
        <v>7.62</v>
      </c>
      <c r="H515" s="19"/>
    </row>
    <row r="516" spans="1:8" ht="12.75">
      <c r="A516" s="20" t="s">
        <v>219</v>
      </c>
      <c r="B516" s="21"/>
      <c r="C516" s="22">
        <v>4</v>
      </c>
      <c r="D516" s="23">
        <v>8.82</v>
      </c>
      <c r="E516" s="23">
        <f t="shared" si="13"/>
        <v>35.28</v>
      </c>
      <c r="F516" s="19"/>
      <c r="G516" s="23">
        <v>8.82</v>
      </c>
      <c r="H516" s="19"/>
    </row>
    <row r="517" spans="1:8" ht="12.75">
      <c r="A517" s="20" t="s">
        <v>220</v>
      </c>
      <c r="B517" s="21"/>
      <c r="C517" s="22">
        <v>20</v>
      </c>
      <c r="D517" s="23">
        <v>8.82</v>
      </c>
      <c r="E517" s="23">
        <f t="shared" si="13"/>
        <v>176.4</v>
      </c>
      <c r="F517" s="19"/>
      <c r="G517" s="23">
        <v>8.82</v>
      </c>
      <c r="H517" s="19"/>
    </row>
    <row r="518" spans="1:8" ht="12.75">
      <c r="A518" s="20" t="s">
        <v>221</v>
      </c>
      <c r="B518" s="21"/>
      <c r="C518" s="22">
        <v>4</v>
      </c>
      <c r="D518" s="23">
        <v>8.82</v>
      </c>
      <c r="E518" s="23">
        <f t="shared" si="13"/>
        <v>35.28</v>
      </c>
      <c r="F518" s="19"/>
      <c r="G518" s="23">
        <v>8.82</v>
      </c>
      <c r="H518" s="19"/>
    </row>
    <row r="519" spans="1:8" ht="12.75">
      <c r="A519" s="20" t="s">
        <v>222</v>
      </c>
      <c r="B519" s="21"/>
      <c r="C519" s="22">
        <v>13</v>
      </c>
      <c r="D519" s="23">
        <v>8.82</v>
      </c>
      <c r="E519" s="23">
        <f t="shared" si="13"/>
        <v>114.66</v>
      </c>
      <c r="F519" s="19"/>
      <c r="G519" s="23">
        <v>8.82</v>
      </c>
      <c r="H519" s="19"/>
    </row>
    <row r="520" spans="1:8" ht="12.75">
      <c r="A520" s="20" t="s">
        <v>223</v>
      </c>
      <c r="B520" s="21"/>
      <c r="C520" s="22">
        <v>12</v>
      </c>
      <c r="D520" s="23">
        <v>8.82</v>
      </c>
      <c r="E520" s="23">
        <f t="shared" si="13"/>
        <v>105.84</v>
      </c>
      <c r="F520" s="19"/>
      <c r="G520" s="23">
        <v>8.82</v>
      </c>
      <c r="H520" s="19"/>
    </row>
    <row r="521" spans="1:8" ht="14.25" customHeight="1">
      <c r="A521" s="20" t="s">
        <v>224</v>
      </c>
      <c r="B521" s="21"/>
      <c r="C521" s="22">
        <v>16</v>
      </c>
      <c r="D521" s="23">
        <v>8.82</v>
      </c>
      <c r="E521" s="23">
        <f t="shared" si="13"/>
        <v>141.12</v>
      </c>
      <c r="F521" s="19"/>
      <c r="G521" s="23">
        <v>8.82</v>
      </c>
      <c r="H521" s="19"/>
    </row>
    <row r="522" spans="1:8" ht="14.25" customHeight="1">
      <c r="A522" s="28"/>
      <c r="B522" s="28"/>
      <c r="C522" s="26">
        <f>SUM(C515:C521)</f>
        <v>116</v>
      </c>
      <c r="D522" s="8"/>
      <c r="E522" s="8">
        <f>SUM(E515:E521)</f>
        <v>966.7199999999999</v>
      </c>
      <c r="F522" s="28"/>
      <c r="G522" s="8"/>
      <c r="H522" s="28"/>
    </row>
    <row r="523" spans="3:5" ht="12.75">
      <c r="C523" s="26"/>
      <c r="E523" s="8"/>
    </row>
    <row r="524" spans="1:8" ht="12.75">
      <c r="A524" s="103" t="s">
        <v>225</v>
      </c>
      <c r="B524" s="103"/>
      <c r="C524" s="103"/>
      <c r="D524" s="103"/>
      <c r="E524" s="103"/>
      <c r="F524" s="103"/>
      <c r="G524" s="103"/>
      <c r="H524" s="103"/>
    </row>
    <row r="525" spans="1:8" ht="12.75">
      <c r="A525" s="103" t="s">
        <v>226</v>
      </c>
      <c r="B525" s="103"/>
      <c r="C525" s="103"/>
      <c r="D525" s="103"/>
      <c r="E525" s="103"/>
      <c r="F525" s="103"/>
      <c r="G525" s="103"/>
      <c r="H525" s="103"/>
    </row>
    <row r="526" spans="1:8" ht="12.75">
      <c r="A526" s="104" t="s">
        <v>227</v>
      </c>
      <c r="B526" s="104"/>
      <c r="C526" s="104"/>
      <c r="D526" s="104"/>
      <c r="E526" s="104"/>
      <c r="F526" s="104"/>
      <c r="G526" s="104"/>
      <c r="H526" s="104"/>
    </row>
    <row r="527" spans="1:8" ht="12.75">
      <c r="A527" s="105" t="s">
        <v>424</v>
      </c>
      <c r="B527" s="105"/>
      <c r="C527" s="105"/>
      <c r="D527" s="105"/>
      <c r="E527" s="105"/>
      <c r="F527" s="105"/>
      <c r="G527" s="105"/>
      <c r="H527" s="105"/>
    </row>
    <row r="528" spans="1:8" ht="12.75" customHeight="1">
      <c r="A528" s="106" t="s">
        <v>7</v>
      </c>
      <c r="B528" s="106"/>
      <c r="C528" s="107" t="s">
        <v>8</v>
      </c>
      <c r="D528" s="107"/>
      <c r="E528" s="107"/>
      <c r="F528" s="108" t="s">
        <v>9</v>
      </c>
      <c r="G528" s="108"/>
      <c r="H528" s="108"/>
    </row>
    <row r="529" spans="1:8" s="14" customFormat="1" ht="24">
      <c r="A529" s="106"/>
      <c r="B529" s="106"/>
      <c r="C529" s="9" t="s">
        <v>10</v>
      </c>
      <c r="D529" s="10" t="s">
        <v>11</v>
      </c>
      <c r="E529" s="10" t="s">
        <v>13</v>
      </c>
      <c r="F529" s="11" t="s">
        <v>10</v>
      </c>
      <c r="G529" s="27" t="s">
        <v>11</v>
      </c>
      <c r="H529" s="27" t="s">
        <v>13</v>
      </c>
    </row>
    <row r="530" spans="1:8" s="36" customFormat="1" ht="12">
      <c r="A530" s="29" t="s">
        <v>228</v>
      </c>
      <c r="B530" s="30"/>
      <c r="C530" s="31">
        <v>60000</v>
      </c>
      <c r="D530" s="32">
        <v>6.3</v>
      </c>
      <c r="E530" s="32">
        <f>C530*D530</f>
        <v>378000</v>
      </c>
      <c r="F530" s="33"/>
      <c r="G530" s="34" t="s">
        <v>229</v>
      </c>
      <c r="H530" s="35"/>
    </row>
    <row r="531" spans="1:8" ht="78.75" customHeight="1">
      <c r="A531" s="112" t="s">
        <v>230</v>
      </c>
      <c r="B531" s="112"/>
      <c r="C531" s="22">
        <v>160602</v>
      </c>
      <c r="D531" s="23">
        <v>10</v>
      </c>
      <c r="E531" s="23">
        <f>D531*C531</f>
        <v>1606020</v>
      </c>
      <c r="F531" s="19"/>
      <c r="G531" s="23">
        <v>10</v>
      </c>
      <c r="H531" s="19"/>
    </row>
    <row r="532" spans="1:8" ht="12.75">
      <c r="A532" s="20" t="s">
        <v>231</v>
      </c>
      <c r="B532" s="21"/>
      <c r="C532" s="22">
        <v>3000</v>
      </c>
      <c r="D532" s="23">
        <v>35.11</v>
      </c>
      <c r="E532" s="23">
        <f>D532*C532</f>
        <v>105330</v>
      </c>
      <c r="F532" s="19"/>
      <c r="G532" s="23">
        <v>35.11</v>
      </c>
      <c r="H532" s="19"/>
    </row>
    <row r="533" spans="1:8" ht="12.75">
      <c r="A533" s="28"/>
      <c r="B533" s="28"/>
      <c r="C533" s="26">
        <f>SUM(C530:C532)</f>
        <v>223602</v>
      </c>
      <c r="D533" s="8"/>
      <c r="E533" s="8">
        <f>SUM(E530:E532)</f>
        <v>2089350</v>
      </c>
      <c r="F533" s="28"/>
      <c r="G533" s="8"/>
      <c r="H533" s="28"/>
    </row>
    <row r="534" spans="1:8" ht="12.75">
      <c r="A534" s="28"/>
      <c r="B534" s="28"/>
      <c r="C534" s="26"/>
      <c r="D534" s="8"/>
      <c r="E534" s="8"/>
      <c r="F534" s="28"/>
      <c r="G534" s="8"/>
      <c r="H534" s="28"/>
    </row>
    <row r="535" spans="1:252" s="56" customFormat="1" ht="12.75">
      <c r="A535" s="103" t="s">
        <v>225</v>
      </c>
      <c r="B535" s="103"/>
      <c r="C535" s="103"/>
      <c r="D535" s="103"/>
      <c r="E535" s="103"/>
      <c r="F535" s="103"/>
      <c r="G535" s="103"/>
      <c r="H535" s="103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  <c r="DG535" s="38"/>
      <c r="DH535" s="38"/>
      <c r="DI535" s="38"/>
      <c r="DJ535" s="38"/>
      <c r="DK535" s="38"/>
      <c r="DL535" s="38"/>
      <c r="DM535" s="38"/>
      <c r="DN535" s="38"/>
      <c r="DO535" s="38"/>
      <c r="DP535" s="38"/>
      <c r="DQ535" s="38"/>
      <c r="DR535" s="38"/>
      <c r="DS535" s="38"/>
      <c r="DT535" s="38"/>
      <c r="DU535" s="38"/>
      <c r="DV535" s="38"/>
      <c r="DW535" s="38"/>
      <c r="DX535" s="38"/>
      <c r="DY535" s="38"/>
      <c r="DZ535" s="38"/>
      <c r="EA535" s="38"/>
      <c r="EB535" s="38"/>
      <c r="EC535" s="38"/>
      <c r="ED535" s="38"/>
      <c r="EE535" s="38"/>
      <c r="EF535" s="38"/>
      <c r="EG535" s="38"/>
      <c r="EH535" s="38"/>
      <c r="EI535" s="38"/>
      <c r="EJ535" s="38"/>
      <c r="EK535" s="38"/>
      <c r="EL535" s="38"/>
      <c r="EM535" s="38"/>
      <c r="EN535" s="38"/>
      <c r="EO535" s="38"/>
      <c r="EP535" s="38"/>
      <c r="EQ535" s="38"/>
      <c r="ER535" s="38"/>
      <c r="ES535" s="38"/>
      <c r="ET535" s="38"/>
      <c r="EU535" s="38"/>
      <c r="EV535" s="38"/>
      <c r="EW535" s="38"/>
      <c r="EX535" s="38"/>
      <c r="EY535" s="38"/>
      <c r="EZ535" s="38"/>
      <c r="FA535" s="38"/>
      <c r="FB535" s="38"/>
      <c r="FC535" s="38"/>
      <c r="FD535" s="38"/>
      <c r="FE535" s="38"/>
      <c r="FF535" s="38"/>
      <c r="FG535" s="38"/>
      <c r="FH535" s="38"/>
      <c r="FI535" s="38"/>
      <c r="FJ535" s="38"/>
      <c r="FK535" s="38"/>
      <c r="FL535" s="38"/>
      <c r="FM535" s="38"/>
      <c r="FN535" s="38"/>
      <c r="FO535" s="38"/>
      <c r="FP535" s="38"/>
      <c r="FQ535" s="38"/>
      <c r="FR535" s="38"/>
      <c r="FS535" s="38"/>
      <c r="FT535" s="38"/>
      <c r="FU535" s="38"/>
      <c r="FV535" s="38"/>
      <c r="FW535" s="38"/>
      <c r="FX535" s="38"/>
      <c r="FY535" s="38"/>
      <c r="FZ535" s="38"/>
      <c r="GA535" s="38"/>
      <c r="GB535" s="38"/>
      <c r="GC535" s="38"/>
      <c r="GD535" s="38"/>
      <c r="GE535" s="38"/>
      <c r="GF535" s="38"/>
      <c r="GG535" s="38"/>
      <c r="GH535" s="38"/>
      <c r="GI535" s="38"/>
      <c r="GJ535" s="38"/>
      <c r="GK535" s="38"/>
      <c r="GL535" s="38"/>
      <c r="GM535" s="38"/>
      <c r="GN535" s="38"/>
      <c r="GO535" s="38"/>
      <c r="GP535" s="38"/>
      <c r="GQ535" s="38"/>
      <c r="GR535" s="38"/>
      <c r="GS535" s="38"/>
      <c r="GT535" s="38"/>
      <c r="GU535" s="38"/>
      <c r="GV535" s="38"/>
      <c r="GW535" s="38"/>
      <c r="GX535" s="38"/>
      <c r="GY535" s="38"/>
      <c r="GZ535" s="38"/>
      <c r="HA535" s="38"/>
      <c r="HB535" s="38"/>
      <c r="HC535" s="38"/>
      <c r="HD535" s="38"/>
      <c r="HE535" s="38"/>
      <c r="HF535" s="38"/>
      <c r="HG535" s="38"/>
      <c r="HH535" s="38"/>
      <c r="HI535" s="38"/>
      <c r="HJ535" s="38"/>
      <c r="HK535" s="38"/>
      <c r="HL535" s="38"/>
      <c r="HM535" s="38"/>
      <c r="HN535" s="38"/>
      <c r="HO535" s="38"/>
      <c r="HP535" s="38"/>
      <c r="HQ535" s="38"/>
      <c r="HR535" s="38"/>
      <c r="HS535" s="38"/>
      <c r="HT535" s="38"/>
      <c r="HU535" s="38"/>
      <c r="HV535" s="38"/>
      <c r="HW535" s="38"/>
      <c r="HX535" s="38"/>
      <c r="HY535" s="38"/>
      <c r="HZ535" s="38"/>
      <c r="IA535" s="38"/>
      <c r="IB535" s="38"/>
      <c r="IC535" s="38"/>
      <c r="ID535" s="38"/>
      <c r="IE535" s="38"/>
      <c r="IF535" s="38"/>
      <c r="IG535" s="38"/>
      <c r="IH535" s="38"/>
      <c r="II535" s="38"/>
      <c r="IJ535" s="38"/>
      <c r="IK535" s="38"/>
      <c r="IL535" s="38"/>
      <c r="IM535" s="38"/>
      <c r="IN535" s="38"/>
      <c r="IO535" s="38"/>
      <c r="IP535" s="38"/>
      <c r="IQ535" s="38"/>
      <c r="IR535" s="38"/>
    </row>
    <row r="536" spans="1:252" s="56" customFormat="1" ht="12.75">
      <c r="A536" s="103" t="s">
        <v>232</v>
      </c>
      <c r="B536" s="103"/>
      <c r="C536" s="103"/>
      <c r="D536" s="103"/>
      <c r="E536" s="103"/>
      <c r="F536" s="103"/>
      <c r="G536" s="103"/>
      <c r="H536" s="103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38"/>
      <c r="DC536" s="38"/>
      <c r="DD536" s="38"/>
      <c r="DE536" s="38"/>
      <c r="DF536" s="38"/>
      <c r="DG536" s="38"/>
      <c r="DH536" s="38"/>
      <c r="DI536" s="38"/>
      <c r="DJ536" s="38"/>
      <c r="DK536" s="38"/>
      <c r="DL536" s="38"/>
      <c r="DM536" s="38"/>
      <c r="DN536" s="38"/>
      <c r="DO536" s="38"/>
      <c r="DP536" s="38"/>
      <c r="DQ536" s="38"/>
      <c r="DR536" s="38"/>
      <c r="DS536" s="38"/>
      <c r="DT536" s="38"/>
      <c r="DU536" s="38"/>
      <c r="DV536" s="38"/>
      <c r="DW536" s="38"/>
      <c r="DX536" s="38"/>
      <c r="DY536" s="38"/>
      <c r="DZ536" s="38"/>
      <c r="EA536" s="38"/>
      <c r="EB536" s="38"/>
      <c r="EC536" s="38"/>
      <c r="ED536" s="38"/>
      <c r="EE536" s="38"/>
      <c r="EF536" s="38"/>
      <c r="EG536" s="38"/>
      <c r="EH536" s="38"/>
      <c r="EI536" s="38"/>
      <c r="EJ536" s="38"/>
      <c r="EK536" s="38"/>
      <c r="EL536" s="38"/>
      <c r="EM536" s="38"/>
      <c r="EN536" s="38"/>
      <c r="EO536" s="38"/>
      <c r="EP536" s="38"/>
      <c r="EQ536" s="38"/>
      <c r="ER536" s="38"/>
      <c r="ES536" s="38"/>
      <c r="ET536" s="38"/>
      <c r="EU536" s="38"/>
      <c r="EV536" s="38"/>
      <c r="EW536" s="38"/>
      <c r="EX536" s="38"/>
      <c r="EY536" s="38"/>
      <c r="EZ536" s="38"/>
      <c r="FA536" s="38"/>
      <c r="FB536" s="38"/>
      <c r="FC536" s="38"/>
      <c r="FD536" s="38"/>
      <c r="FE536" s="38"/>
      <c r="FF536" s="38"/>
      <c r="FG536" s="38"/>
      <c r="FH536" s="38"/>
      <c r="FI536" s="38"/>
      <c r="FJ536" s="38"/>
      <c r="FK536" s="38"/>
      <c r="FL536" s="38"/>
      <c r="FM536" s="38"/>
      <c r="FN536" s="38"/>
      <c r="FO536" s="38"/>
      <c r="FP536" s="38"/>
      <c r="FQ536" s="38"/>
      <c r="FR536" s="38"/>
      <c r="FS536" s="38"/>
      <c r="FT536" s="38"/>
      <c r="FU536" s="38"/>
      <c r="FV536" s="38"/>
      <c r="FW536" s="38"/>
      <c r="FX536" s="38"/>
      <c r="FY536" s="38"/>
      <c r="FZ536" s="38"/>
      <c r="GA536" s="38"/>
      <c r="GB536" s="38"/>
      <c r="GC536" s="38"/>
      <c r="GD536" s="38"/>
      <c r="GE536" s="38"/>
      <c r="GF536" s="38"/>
      <c r="GG536" s="38"/>
      <c r="GH536" s="38"/>
      <c r="GI536" s="38"/>
      <c r="GJ536" s="38"/>
      <c r="GK536" s="38"/>
      <c r="GL536" s="38"/>
      <c r="GM536" s="38"/>
      <c r="GN536" s="38"/>
      <c r="GO536" s="38"/>
      <c r="GP536" s="38"/>
      <c r="GQ536" s="38"/>
      <c r="GR536" s="38"/>
      <c r="GS536" s="38"/>
      <c r="GT536" s="38"/>
      <c r="GU536" s="38"/>
      <c r="GV536" s="38"/>
      <c r="GW536" s="38"/>
      <c r="GX536" s="38"/>
      <c r="GY536" s="38"/>
      <c r="GZ536" s="38"/>
      <c r="HA536" s="38"/>
      <c r="HB536" s="38"/>
      <c r="HC536" s="38"/>
      <c r="HD536" s="38"/>
      <c r="HE536" s="38"/>
      <c r="HF536" s="38"/>
      <c r="HG536" s="38"/>
      <c r="HH536" s="38"/>
      <c r="HI536" s="38"/>
      <c r="HJ536" s="38"/>
      <c r="HK536" s="38"/>
      <c r="HL536" s="38"/>
      <c r="HM536" s="38"/>
      <c r="HN536" s="38"/>
      <c r="HO536" s="38"/>
      <c r="HP536" s="38"/>
      <c r="HQ536" s="38"/>
      <c r="HR536" s="38"/>
      <c r="HS536" s="38"/>
      <c r="HT536" s="38"/>
      <c r="HU536" s="38"/>
      <c r="HV536" s="38"/>
      <c r="HW536" s="38"/>
      <c r="HX536" s="38"/>
      <c r="HY536" s="38"/>
      <c r="HZ536" s="38"/>
      <c r="IA536" s="38"/>
      <c r="IB536" s="38"/>
      <c r="IC536" s="38"/>
      <c r="ID536" s="38"/>
      <c r="IE536" s="38"/>
      <c r="IF536" s="38"/>
      <c r="IG536" s="38"/>
      <c r="IH536" s="38"/>
      <c r="II536" s="38"/>
      <c r="IJ536" s="38"/>
      <c r="IK536" s="38"/>
      <c r="IL536" s="38"/>
      <c r="IM536" s="38"/>
      <c r="IN536" s="38"/>
      <c r="IO536" s="38"/>
      <c r="IP536" s="38"/>
      <c r="IQ536" s="38"/>
      <c r="IR536" s="38"/>
    </row>
    <row r="537" spans="1:252" s="56" customFormat="1" ht="12.75">
      <c r="A537" s="104" t="s">
        <v>237</v>
      </c>
      <c r="B537" s="104"/>
      <c r="C537" s="104"/>
      <c r="D537" s="104"/>
      <c r="E537" s="104"/>
      <c r="F537" s="104"/>
      <c r="G537" s="104"/>
      <c r="H537" s="104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  <c r="CW537" s="38"/>
      <c r="CX537" s="38"/>
      <c r="CY537" s="38"/>
      <c r="CZ537" s="38"/>
      <c r="DA537" s="38"/>
      <c r="DB537" s="38"/>
      <c r="DC537" s="38"/>
      <c r="DD537" s="38"/>
      <c r="DE537" s="38"/>
      <c r="DF537" s="38"/>
      <c r="DG537" s="38"/>
      <c r="DH537" s="38"/>
      <c r="DI537" s="38"/>
      <c r="DJ537" s="38"/>
      <c r="DK537" s="38"/>
      <c r="DL537" s="38"/>
      <c r="DM537" s="38"/>
      <c r="DN537" s="38"/>
      <c r="DO537" s="38"/>
      <c r="DP537" s="38"/>
      <c r="DQ537" s="38"/>
      <c r="DR537" s="38"/>
      <c r="DS537" s="38"/>
      <c r="DT537" s="38"/>
      <c r="DU537" s="38"/>
      <c r="DV537" s="38"/>
      <c r="DW537" s="38"/>
      <c r="DX537" s="38"/>
      <c r="DY537" s="38"/>
      <c r="DZ537" s="38"/>
      <c r="EA537" s="38"/>
      <c r="EB537" s="38"/>
      <c r="EC537" s="38"/>
      <c r="ED537" s="38"/>
      <c r="EE537" s="38"/>
      <c r="EF537" s="38"/>
      <c r="EG537" s="38"/>
      <c r="EH537" s="38"/>
      <c r="EI537" s="38"/>
      <c r="EJ537" s="38"/>
      <c r="EK537" s="38"/>
      <c r="EL537" s="38"/>
      <c r="EM537" s="38"/>
      <c r="EN537" s="38"/>
      <c r="EO537" s="38"/>
      <c r="EP537" s="38"/>
      <c r="EQ537" s="38"/>
      <c r="ER537" s="38"/>
      <c r="ES537" s="38"/>
      <c r="ET537" s="38"/>
      <c r="EU537" s="38"/>
      <c r="EV537" s="38"/>
      <c r="EW537" s="38"/>
      <c r="EX537" s="38"/>
      <c r="EY537" s="38"/>
      <c r="EZ537" s="38"/>
      <c r="FA537" s="38"/>
      <c r="FB537" s="38"/>
      <c r="FC537" s="38"/>
      <c r="FD537" s="38"/>
      <c r="FE537" s="38"/>
      <c r="FF537" s="38"/>
      <c r="FG537" s="38"/>
      <c r="FH537" s="38"/>
      <c r="FI537" s="38"/>
      <c r="FJ537" s="38"/>
      <c r="FK537" s="38"/>
      <c r="FL537" s="38"/>
      <c r="FM537" s="38"/>
      <c r="FN537" s="38"/>
      <c r="FO537" s="38"/>
      <c r="FP537" s="38"/>
      <c r="FQ537" s="38"/>
      <c r="FR537" s="38"/>
      <c r="FS537" s="38"/>
      <c r="FT537" s="38"/>
      <c r="FU537" s="38"/>
      <c r="FV537" s="38"/>
      <c r="FW537" s="38"/>
      <c r="FX537" s="38"/>
      <c r="FY537" s="38"/>
      <c r="FZ537" s="38"/>
      <c r="GA537" s="38"/>
      <c r="GB537" s="38"/>
      <c r="GC537" s="38"/>
      <c r="GD537" s="38"/>
      <c r="GE537" s="38"/>
      <c r="GF537" s="38"/>
      <c r="GG537" s="38"/>
      <c r="GH537" s="38"/>
      <c r="GI537" s="38"/>
      <c r="GJ537" s="38"/>
      <c r="GK537" s="38"/>
      <c r="GL537" s="38"/>
      <c r="GM537" s="38"/>
      <c r="GN537" s="38"/>
      <c r="GO537" s="38"/>
      <c r="GP537" s="38"/>
      <c r="GQ537" s="38"/>
      <c r="GR537" s="38"/>
      <c r="GS537" s="38"/>
      <c r="GT537" s="38"/>
      <c r="GU537" s="38"/>
      <c r="GV537" s="38"/>
      <c r="GW537" s="38"/>
      <c r="GX537" s="38"/>
      <c r="GY537" s="38"/>
      <c r="GZ537" s="38"/>
      <c r="HA537" s="38"/>
      <c r="HB537" s="38"/>
      <c r="HC537" s="38"/>
      <c r="HD537" s="38"/>
      <c r="HE537" s="38"/>
      <c r="HF537" s="38"/>
      <c r="HG537" s="38"/>
      <c r="HH537" s="38"/>
      <c r="HI537" s="38"/>
      <c r="HJ537" s="38"/>
      <c r="HK537" s="38"/>
      <c r="HL537" s="38"/>
      <c r="HM537" s="38"/>
      <c r="HN537" s="38"/>
      <c r="HO537" s="38"/>
      <c r="HP537" s="38"/>
      <c r="HQ537" s="38"/>
      <c r="HR537" s="38"/>
      <c r="HS537" s="38"/>
      <c r="HT537" s="38"/>
      <c r="HU537" s="38"/>
      <c r="HV537" s="38"/>
      <c r="HW537" s="38"/>
      <c r="HX537" s="38"/>
      <c r="HY537" s="38"/>
      <c r="HZ537" s="38"/>
      <c r="IA537" s="38"/>
      <c r="IB537" s="38"/>
      <c r="IC537" s="38"/>
      <c r="ID537" s="38"/>
      <c r="IE537" s="38"/>
      <c r="IF537" s="38"/>
      <c r="IG537" s="38"/>
      <c r="IH537" s="38"/>
      <c r="II537" s="38"/>
      <c r="IJ537" s="38"/>
      <c r="IK537" s="38"/>
      <c r="IL537" s="38"/>
      <c r="IM537" s="38"/>
      <c r="IN537" s="38"/>
      <c r="IO537" s="38"/>
      <c r="IP537" s="38"/>
      <c r="IQ537" s="38"/>
      <c r="IR537" s="38"/>
    </row>
    <row r="538" spans="1:252" s="56" customFormat="1" ht="12.75">
      <c r="A538" s="105" t="s">
        <v>425</v>
      </c>
      <c r="B538" s="105"/>
      <c r="C538" s="105"/>
      <c r="D538" s="105"/>
      <c r="E538" s="105"/>
      <c r="F538" s="105"/>
      <c r="G538" s="105"/>
      <c r="H538" s="105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  <c r="DG538" s="38"/>
      <c r="DH538" s="38"/>
      <c r="DI538" s="38"/>
      <c r="DJ538" s="38"/>
      <c r="DK538" s="38"/>
      <c r="DL538" s="38"/>
      <c r="DM538" s="38"/>
      <c r="DN538" s="38"/>
      <c r="DO538" s="38"/>
      <c r="DP538" s="38"/>
      <c r="DQ538" s="38"/>
      <c r="DR538" s="38"/>
      <c r="DS538" s="38"/>
      <c r="DT538" s="38"/>
      <c r="DU538" s="38"/>
      <c r="DV538" s="38"/>
      <c r="DW538" s="38"/>
      <c r="DX538" s="38"/>
      <c r="DY538" s="38"/>
      <c r="DZ538" s="38"/>
      <c r="EA538" s="38"/>
      <c r="EB538" s="38"/>
      <c r="EC538" s="38"/>
      <c r="ED538" s="38"/>
      <c r="EE538" s="38"/>
      <c r="EF538" s="38"/>
      <c r="EG538" s="38"/>
      <c r="EH538" s="38"/>
      <c r="EI538" s="38"/>
      <c r="EJ538" s="38"/>
      <c r="EK538" s="38"/>
      <c r="EL538" s="38"/>
      <c r="EM538" s="38"/>
      <c r="EN538" s="38"/>
      <c r="EO538" s="38"/>
      <c r="EP538" s="38"/>
      <c r="EQ538" s="38"/>
      <c r="ER538" s="38"/>
      <c r="ES538" s="38"/>
      <c r="ET538" s="38"/>
      <c r="EU538" s="38"/>
      <c r="EV538" s="38"/>
      <c r="EW538" s="38"/>
      <c r="EX538" s="38"/>
      <c r="EY538" s="38"/>
      <c r="EZ538" s="38"/>
      <c r="FA538" s="38"/>
      <c r="FB538" s="38"/>
      <c r="FC538" s="38"/>
      <c r="FD538" s="38"/>
      <c r="FE538" s="38"/>
      <c r="FF538" s="38"/>
      <c r="FG538" s="38"/>
      <c r="FH538" s="38"/>
      <c r="FI538" s="38"/>
      <c r="FJ538" s="38"/>
      <c r="FK538" s="38"/>
      <c r="FL538" s="38"/>
      <c r="FM538" s="38"/>
      <c r="FN538" s="38"/>
      <c r="FO538" s="38"/>
      <c r="FP538" s="38"/>
      <c r="FQ538" s="38"/>
      <c r="FR538" s="38"/>
      <c r="FS538" s="38"/>
      <c r="FT538" s="38"/>
      <c r="FU538" s="38"/>
      <c r="FV538" s="38"/>
      <c r="FW538" s="38"/>
      <c r="FX538" s="38"/>
      <c r="FY538" s="38"/>
      <c r="FZ538" s="38"/>
      <c r="GA538" s="38"/>
      <c r="GB538" s="38"/>
      <c r="GC538" s="38"/>
      <c r="GD538" s="38"/>
      <c r="GE538" s="38"/>
      <c r="GF538" s="38"/>
      <c r="GG538" s="38"/>
      <c r="GH538" s="38"/>
      <c r="GI538" s="38"/>
      <c r="GJ538" s="38"/>
      <c r="GK538" s="38"/>
      <c r="GL538" s="38"/>
      <c r="GM538" s="38"/>
      <c r="GN538" s="38"/>
      <c r="GO538" s="38"/>
      <c r="GP538" s="38"/>
      <c r="GQ538" s="38"/>
      <c r="GR538" s="38"/>
      <c r="GS538" s="38"/>
      <c r="GT538" s="38"/>
      <c r="GU538" s="38"/>
      <c r="GV538" s="38"/>
      <c r="GW538" s="38"/>
      <c r="GX538" s="38"/>
      <c r="GY538" s="38"/>
      <c r="GZ538" s="38"/>
      <c r="HA538" s="38"/>
      <c r="HB538" s="38"/>
      <c r="HC538" s="38"/>
      <c r="HD538" s="38"/>
      <c r="HE538" s="38"/>
      <c r="HF538" s="38"/>
      <c r="HG538" s="38"/>
      <c r="HH538" s="38"/>
      <c r="HI538" s="38"/>
      <c r="HJ538" s="38"/>
      <c r="HK538" s="38"/>
      <c r="HL538" s="38"/>
      <c r="HM538" s="38"/>
      <c r="HN538" s="38"/>
      <c r="HO538" s="38"/>
      <c r="HP538" s="38"/>
      <c r="HQ538" s="38"/>
      <c r="HR538" s="38"/>
      <c r="HS538" s="38"/>
      <c r="HT538" s="38"/>
      <c r="HU538" s="38"/>
      <c r="HV538" s="38"/>
      <c r="HW538" s="38"/>
      <c r="HX538" s="38"/>
      <c r="HY538" s="38"/>
      <c r="HZ538" s="38"/>
      <c r="IA538" s="38"/>
      <c r="IB538" s="38"/>
      <c r="IC538" s="38"/>
      <c r="ID538" s="38"/>
      <c r="IE538" s="38"/>
      <c r="IF538" s="38"/>
      <c r="IG538" s="38"/>
      <c r="IH538" s="38"/>
      <c r="II538" s="38"/>
      <c r="IJ538" s="38"/>
      <c r="IK538" s="38"/>
      <c r="IL538" s="38"/>
      <c r="IM538" s="38"/>
      <c r="IN538" s="38"/>
      <c r="IO538" s="38"/>
      <c r="IP538" s="38"/>
      <c r="IQ538" s="38"/>
      <c r="IR538" s="38"/>
    </row>
    <row r="539" spans="1:252" s="56" customFormat="1" ht="12.75" customHeight="1">
      <c r="A539" s="106" t="s">
        <v>7</v>
      </c>
      <c r="B539" s="106"/>
      <c r="C539" s="107" t="s">
        <v>8</v>
      </c>
      <c r="D539" s="107"/>
      <c r="E539" s="107"/>
      <c r="F539" s="108" t="s">
        <v>809</v>
      </c>
      <c r="G539" s="108"/>
      <c r="H539" s="10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  <c r="DG539" s="38"/>
      <c r="DH539" s="38"/>
      <c r="DI539" s="38"/>
      <c r="DJ539" s="38"/>
      <c r="DK539" s="38"/>
      <c r="DL539" s="38"/>
      <c r="DM539" s="38"/>
      <c r="DN539" s="38"/>
      <c r="DO539" s="38"/>
      <c r="DP539" s="38"/>
      <c r="DQ539" s="38"/>
      <c r="DR539" s="38"/>
      <c r="DS539" s="38"/>
      <c r="DT539" s="38"/>
      <c r="DU539" s="38"/>
      <c r="DV539" s="38"/>
      <c r="DW539" s="38"/>
      <c r="DX539" s="38"/>
      <c r="DY539" s="38"/>
      <c r="DZ539" s="38"/>
      <c r="EA539" s="38"/>
      <c r="EB539" s="38"/>
      <c r="EC539" s="38"/>
      <c r="ED539" s="38"/>
      <c r="EE539" s="38"/>
      <c r="EF539" s="38"/>
      <c r="EG539" s="38"/>
      <c r="EH539" s="38"/>
      <c r="EI539" s="38"/>
      <c r="EJ539" s="38"/>
      <c r="EK539" s="38"/>
      <c r="EL539" s="38"/>
      <c r="EM539" s="38"/>
      <c r="EN539" s="38"/>
      <c r="EO539" s="38"/>
      <c r="EP539" s="38"/>
      <c r="EQ539" s="38"/>
      <c r="ER539" s="38"/>
      <c r="ES539" s="38"/>
      <c r="ET539" s="38"/>
      <c r="EU539" s="38"/>
      <c r="EV539" s="38"/>
      <c r="EW539" s="38"/>
      <c r="EX539" s="38"/>
      <c r="EY539" s="38"/>
      <c r="EZ539" s="38"/>
      <c r="FA539" s="38"/>
      <c r="FB539" s="38"/>
      <c r="FC539" s="38"/>
      <c r="FD539" s="38"/>
      <c r="FE539" s="38"/>
      <c r="FF539" s="38"/>
      <c r="FG539" s="38"/>
      <c r="FH539" s="38"/>
      <c r="FI539" s="38"/>
      <c r="FJ539" s="38"/>
      <c r="FK539" s="38"/>
      <c r="FL539" s="38"/>
      <c r="FM539" s="38"/>
      <c r="FN539" s="38"/>
      <c r="FO539" s="38"/>
      <c r="FP539" s="38"/>
      <c r="FQ539" s="38"/>
      <c r="FR539" s="38"/>
      <c r="FS539" s="38"/>
      <c r="FT539" s="38"/>
      <c r="FU539" s="38"/>
      <c r="FV539" s="38"/>
      <c r="FW539" s="38"/>
      <c r="FX539" s="38"/>
      <c r="FY539" s="38"/>
      <c r="FZ539" s="38"/>
      <c r="GA539" s="38"/>
      <c r="GB539" s="38"/>
      <c r="GC539" s="38"/>
      <c r="GD539" s="38"/>
      <c r="GE539" s="38"/>
      <c r="GF539" s="38"/>
      <c r="GG539" s="38"/>
      <c r="GH539" s="38"/>
      <c r="GI539" s="38"/>
      <c r="GJ539" s="38"/>
      <c r="GK539" s="38"/>
      <c r="GL539" s="38"/>
      <c r="GM539" s="38"/>
      <c r="GN539" s="38"/>
      <c r="GO539" s="38"/>
      <c r="GP539" s="38"/>
      <c r="GQ539" s="38"/>
      <c r="GR539" s="38"/>
      <c r="GS539" s="38"/>
      <c r="GT539" s="38"/>
      <c r="GU539" s="38"/>
      <c r="GV539" s="38"/>
      <c r="GW539" s="38"/>
      <c r="GX539" s="38"/>
      <c r="GY539" s="38"/>
      <c r="GZ539" s="38"/>
      <c r="HA539" s="38"/>
      <c r="HB539" s="38"/>
      <c r="HC539" s="38"/>
      <c r="HD539" s="38"/>
      <c r="HE539" s="38"/>
      <c r="HF539" s="38"/>
      <c r="HG539" s="38"/>
      <c r="HH539" s="38"/>
      <c r="HI539" s="38"/>
      <c r="HJ539" s="38"/>
      <c r="HK539" s="38"/>
      <c r="HL539" s="38"/>
      <c r="HM539" s="38"/>
      <c r="HN539" s="38"/>
      <c r="HO539" s="38"/>
      <c r="HP539" s="38"/>
      <c r="HQ539" s="38"/>
      <c r="HR539" s="38"/>
      <c r="HS539" s="38"/>
      <c r="HT539" s="38"/>
      <c r="HU539" s="38"/>
      <c r="HV539" s="38"/>
      <c r="HW539" s="38"/>
      <c r="HX539" s="38"/>
      <c r="HY539" s="38"/>
      <c r="HZ539" s="38"/>
      <c r="IA539" s="38"/>
      <c r="IB539" s="38"/>
      <c r="IC539" s="38"/>
      <c r="ID539" s="38"/>
      <c r="IE539" s="38"/>
      <c r="IF539" s="38"/>
      <c r="IG539" s="38"/>
      <c r="IH539" s="38"/>
      <c r="II539" s="38"/>
      <c r="IJ539" s="38"/>
      <c r="IK539" s="38"/>
      <c r="IL539" s="38"/>
      <c r="IM539" s="38"/>
      <c r="IN539" s="38"/>
      <c r="IO539" s="38"/>
      <c r="IP539" s="38"/>
      <c r="IQ539" s="38"/>
      <c r="IR539" s="38"/>
    </row>
    <row r="540" spans="1:252" s="56" customFormat="1" ht="24.75" thickBot="1">
      <c r="A540" s="106"/>
      <c r="B540" s="106"/>
      <c r="C540" s="9" t="s">
        <v>10</v>
      </c>
      <c r="D540" s="10" t="s">
        <v>11</v>
      </c>
      <c r="E540" s="10" t="s">
        <v>13</v>
      </c>
      <c r="F540" s="11" t="s">
        <v>10</v>
      </c>
      <c r="G540" s="27" t="s">
        <v>11</v>
      </c>
      <c r="H540" s="27" t="s">
        <v>13</v>
      </c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  <c r="CW540" s="38"/>
      <c r="CX540" s="38"/>
      <c r="CY540" s="38"/>
      <c r="CZ540" s="38"/>
      <c r="DA540" s="38"/>
      <c r="DB540" s="38"/>
      <c r="DC540" s="38"/>
      <c r="DD540" s="38"/>
      <c r="DE540" s="38"/>
      <c r="DF540" s="38"/>
      <c r="DG540" s="38"/>
      <c r="DH540" s="38"/>
      <c r="DI540" s="38"/>
      <c r="DJ540" s="38"/>
      <c r="DK540" s="38"/>
      <c r="DL540" s="38"/>
      <c r="DM540" s="38"/>
      <c r="DN540" s="38"/>
      <c r="DO540" s="38"/>
      <c r="DP540" s="38"/>
      <c r="DQ540" s="38"/>
      <c r="DR540" s="38"/>
      <c r="DS540" s="38"/>
      <c r="DT540" s="38"/>
      <c r="DU540" s="38"/>
      <c r="DV540" s="38"/>
      <c r="DW540" s="38"/>
      <c r="DX540" s="38"/>
      <c r="DY540" s="38"/>
      <c r="DZ540" s="38"/>
      <c r="EA540" s="38"/>
      <c r="EB540" s="38"/>
      <c r="EC540" s="38"/>
      <c r="ED540" s="38"/>
      <c r="EE540" s="38"/>
      <c r="EF540" s="38"/>
      <c r="EG540" s="38"/>
      <c r="EH540" s="38"/>
      <c r="EI540" s="38"/>
      <c r="EJ540" s="38"/>
      <c r="EK540" s="38"/>
      <c r="EL540" s="38"/>
      <c r="EM540" s="38"/>
      <c r="EN540" s="38"/>
      <c r="EO540" s="38"/>
      <c r="EP540" s="38"/>
      <c r="EQ540" s="38"/>
      <c r="ER540" s="38"/>
      <c r="ES540" s="38"/>
      <c r="ET540" s="38"/>
      <c r="EU540" s="38"/>
      <c r="EV540" s="38"/>
      <c r="EW540" s="38"/>
      <c r="EX540" s="38"/>
      <c r="EY540" s="38"/>
      <c r="EZ540" s="38"/>
      <c r="FA540" s="38"/>
      <c r="FB540" s="38"/>
      <c r="FC540" s="38"/>
      <c r="FD540" s="38"/>
      <c r="FE540" s="38"/>
      <c r="FF540" s="38"/>
      <c r="FG540" s="38"/>
      <c r="FH540" s="38"/>
      <c r="FI540" s="38"/>
      <c r="FJ540" s="38"/>
      <c r="FK540" s="38"/>
      <c r="FL540" s="38"/>
      <c r="FM540" s="38"/>
      <c r="FN540" s="38"/>
      <c r="FO540" s="38"/>
      <c r="FP540" s="38"/>
      <c r="FQ540" s="38"/>
      <c r="FR540" s="38"/>
      <c r="FS540" s="38"/>
      <c r="FT540" s="38"/>
      <c r="FU540" s="38"/>
      <c r="FV540" s="38"/>
      <c r="FW540" s="38"/>
      <c r="FX540" s="38"/>
      <c r="FY540" s="38"/>
      <c r="FZ540" s="38"/>
      <c r="GA540" s="38"/>
      <c r="GB540" s="38"/>
      <c r="GC540" s="38"/>
      <c r="GD540" s="38"/>
      <c r="GE540" s="38"/>
      <c r="GF540" s="38"/>
      <c r="GG540" s="38"/>
      <c r="GH540" s="38"/>
      <c r="GI540" s="38"/>
      <c r="GJ540" s="38"/>
      <c r="GK540" s="38"/>
      <c r="GL540" s="38"/>
      <c r="GM540" s="38"/>
      <c r="GN540" s="38"/>
      <c r="GO540" s="38"/>
      <c r="GP540" s="38"/>
      <c r="GQ540" s="38"/>
      <c r="GR540" s="38"/>
      <c r="GS540" s="38"/>
      <c r="GT540" s="38"/>
      <c r="GU540" s="38"/>
      <c r="GV540" s="38"/>
      <c r="GW540" s="38"/>
      <c r="GX540" s="38"/>
      <c r="GY540" s="38"/>
      <c r="GZ540" s="38"/>
      <c r="HA540" s="38"/>
      <c r="HB540" s="38"/>
      <c r="HC540" s="38"/>
      <c r="HD540" s="38"/>
      <c r="HE540" s="38"/>
      <c r="HF540" s="38"/>
      <c r="HG540" s="38"/>
      <c r="HH540" s="38"/>
      <c r="HI540" s="38"/>
      <c r="HJ540" s="38"/>
      <c r="HK540" s="38"/>
      <c r="HL540" s="38"/>
      <c r="HM540" s="38"/>
      <c r="HN540" s="38"/>
      <c r="HO540" s="38"/>
      <c r="HP540" s="38"/>
      <c r="HQ540" s="38"/>
      <c r="HR540" s="38"/>
      <c r="HS540" s="38"/>
      <c r="HT540" s="38"/>
      <c r="HU540" s="38"/>
      <c r="HV540" s="38"/>
      <c r="HW540" s="38"/>
      <c r="HX540" s="38"/>
      <c r="HY540" s="38"/>
      <c r="HZ540" s="38"/>
      <c r="IA540" s="38"/>
      <c r="IB540" s="38"/>
      <c r="IC540" s="38"/>
      <c r="ID540" s="38"/>
      <c r="IE540" s="38"/>
      <c r="IF540" s="38"/>
      <c r="IG540" s="38"/>
      <c r="IH540" s="38"/>
      <c r="II540" s="38"/>
      <c r="IJ540" s="38"/>
      <c r="IK540" s="38"/>
      <c r="IL540" s="38"/>
      <c r="IM540" s="38"/>
      <c r="IN540" s="38"/>
      <c r="IO540" s="38"/>
      <c r="IP540" s="38"/>
      <c r="IQ540" s="38"/>
      <c r="IR540" s="38"/>
    </row>
    <row r="541" spans="1:252" s="56" customFormat="1" ht="12.75">
      <c r="A541" s="20" t="s">
        <v>239</v>
      </c>
      <c r="B541" s="21"/>
      <c r="C541" s="22">
        <v>21000</v>
      </c>
      <c r="D541" s="23">
        <v>4.67</v>
      </c>
      <c r="E541" s="23">
        <f>D541*C541</f>
        <v>98070</v>
      </c>
      <c r="F541" s="78"/>
      <c r="G541" s="23">
        <v>4.67</v>
      </c>
      <c r="H541" s="79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  <c r="CV541" s="38"/>
      <c r="CW541" s="38"/>
      <c r="CX541" s="38"/>
      <c r="CY541" s="38"/>
      <c r="CZ541" s="38"/>
      <c r="DA541" s="38"/>
      <c r="DB541" s="38"/>
      <c r="DC541" s="38"/>
      <c r="DD541" s="38"/>
      <c r="DE541" s="38"/>
      <c r="DF541" s="38"/>
      <c r="DG541" s="38"/>
      <c r="DH541" s="38"/>
      <c r="DI541" s="38"/>
      <c r="DJ541" s="38"/>
      <c r="DK541" s="38"/>
      <c r="DL541" s="38"/>
      <c r="DM541" s="38"/>
      <c r="DN541" s="38"/>
      <c r="DO541" s="38"/>
      <c r="DP541" s="38"/>
      <c r="DQ541" s="38"/>
      <c r="DR541" s="38"/>
      <c r="DS541" s="38"/>
      <c r="DT541" s="38"/>
      <c r="DU541" s="38"/>
      <c r="DV541" s="38"/>
      <c r="DW541" s="38"/>
      <c r="DX541" s="38"/>
      <c r="DY541" s="38"/>
      <c r="DZ541" s="38"/>
      <c r="EA541" s="38"/>
      <c r="EB541" s="38"/>
      <c r="EC541" s="38"/>
      <c r="ED541" s="38"/>
      <c r="EE541" s="38"/>
      <c r="EF541" s="38"/>
      <c r="EG541" s="38"/>
      <c r="EH541" s="38"/>
      <c r="EI541" s="38"/>
      <c r="EJ541" s="38"/>
      <c r="EK541" s="38"/>
      <c r="EL541" s="38"/>
      <c r="EM541" s="38"/>
      <c r="EN541" s="38"/>
      <c r="EO541" s="38"/>
      <c r="EP541" s="38"/>
      <c r="EQ541" s="38"/>
      <c r="ER541" s="38"/>
      <c r="ES541" s="38"/>
      <c r="ET541" s="38"/>
      <c r="EU541" s="38"/>
      <c r="EV541" s="38"/>
      <c r="EW541" s="38"/>
      <c r="EX541" s="38"/>
      <c r="EY541" s="38"/>
      <c r="EZ541" s="38"/>
      <c r="FA541" s="38"/>
      <c r="FB541" s="38"/>
      <c r="FC541" s="38"/>
      <c r="FD541" s="38"/>
      <c r="FE541" s="38"/>
      <c r="FF541" s="38"/>
      <c r="FG541" s="38"/>
      <c r="FH541" s="38"/>
      <c r="FI541" s="38"/>
      <c r="FJ541" s="38"/>
      <c r="FK541" s="38"/>
      <c r="FL541" s="38"/>
      <c r="FM541" s="38"/>
      <c r="FN541" s="38"/>
      <c r="FO541" s="38"/>
      <c r="FP541" s="38"/>
      <c r="FQ541" s="38"/>
      <c r="FR541" s="38"/>
      <c r="FS541" s="38"/>
      <c r="FT541" s="38"/>
      <c r="FU541" s="38"/>
      <c r="FV541" s="38"/>
      <c r="FW541" s="38"/>
      <c r="FX541" s="38"/>
      <c r="FY541" s="38"/>
      <c r="FZ541" s="38"/>
      <c r="GA541" s="38"/>
      <c r="GB541" s="38"/>
      <c r="GC541" s="38"/>
      <c r="GD541" s="38"/>
      <c r="GE541" s="38"/>
      <c r="GF541" s="38"/>
      <c r="GG541" s="38"/>
      <c r="GH541" s="38"/>
      <c r="GI541" s="38"/>
      <c r="GJ541" s="38"/>
      <c r="GK541" s="38"/>
      <c r="GL541" s="38"/>
      <c r="GM541" s="38"/>
      <c r="GN541" s="38"/>
      <c r="GO541" s="38"/>
      <c r="GP541" s="38"/>
      <c r="GQ541" s="38"/>
      <c r="GR541" s="38"/>
      <c r="GS541" s="38"/>
      <c r="GT541" s="38"/>
      <c r="GU541" s="38"/>
      <c r="GV541" s="38"/>
      <c r="GW541" s="38"/>
      <c r="GX541" s="38"/>
      <c r="GY541" s="38"/>
      <c r="GZ541" s="38"/>
      <c r="HA541" s="38"/>
      <c r="HB541" s="38"/>
      <c r="HC541" s="38"/>
      <c r="HD541" s="38"/>
      <c r="HE541" s="38"/>
      <c r="HF541" s="38"/>
      <c r="HG541" s="38"/>
      <c r="HH541" s="38"/>
      <c r="HI541" s="38"/>
      <c r="HJ541" s="38"/>
      <c r="HK541" s="38"/>
      <c r="HL541" s="38"/>
      <c r="HM541" s="38"/>
      <c r="HN541" s="38"/>
      <c r="HO541" s="38"/>
      <c r="HP541" s="38"/>
      <c r="HQ541" s="38"/>
      <c r="HR541" s="38"/>
      <c r="HS541" s="38"/>
      <c r="HT541" s="38"/>
      <c r="HU541" s="38"/>
      <c r="HV541" s="38"/>
      <c r="HW541" s="38"/>
      <c r="HX541" s="38"/>
      <c r="HY541" s="38"/>
      <c r="HZ541" s="38"/>
      <c r="IA541" s="38"/>
      <c r="IB541" s="38"/>
      <c r="IC541" s="38"/>
      <c r="ID541" s="38"/>
      <c r="IE541" s="38"/>
      <c r="IF541" s="38"/>
      <c r="IG541" s="38"/>
      <c r="IH541" s="38"/>
      <c r="II541" s="38"/>
      <c r="IJ541" s="38"/>
      <c r="IK541" s="38"/>
      <c r="IL541" s="38"/>
      <c r="IM541" s="38"/>
      <c r="IN541" s="38"/>
      <c r="IO541" s="38"/>
      <c r="IP541" s="38"/>
      <c r="IQ541" s="38"/>
      <c r="IR541" s="38"/>
    </row>
    <row r="542" spans="1:252" s="56" customFormat="1" ht="12.75">
      <c r="A542" s="1"/>
      <c r="B542" s="1"/>
      <c r="C542" s="26">
        <f>SUM(C541:C541)</f>
        <v>21000</v>
      </c>
      <c r="D542" s="3"/>
      <c r="E542" s="8">
        <f>SUM(E541:E541)</f>
        <v>98070</v>
      </c>
      <c r="F542" s="80"/>
      <c r="G542" s="1"/>
      <c r="H542" s="81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  <c r="DG542" s="38"/>
      <c r="DH542" s="38"/>
      <c r="DI542" s="38"/>
      <c r="DJ542" s="38"/>
      <c r="DK542" s="38"/>
      <c r="DL542" s="38"/>
      <c r="DM542" s="38"/>
      <c r="DN542" s="38"/>
      <c r="DO542" s="38"/>
      <c r="DP542" s="38"/>
      <c r="DQ542" s="38"/>
      <c r="DR542" s="38"/>
      <c r="DS542" s="38"/>
      <c r="DT542" s="38"/>
      <c r="DU542" s="38"/>
      <c r="DV542" s="38"/>
      <c r="DW542" s="38"/>
      <c r="DX542" s="38"/>
      <c r="DY542" s="38"/>
      <c r="DZ542" s="38"/>
      <c r="EA542" s="38"/>
      <c r="EB542" s="38"/>
      <c r="EC542" s="38"/>
      <c r="ED542" s="38"/>
      <c r="EE542" s="38"/>
      <c r="EF542" s="38"/>
      <c r="EG542" s="38"/>
      <c r="EH542" s="38"/>
      <c r="EI542" s="38"/>
      <c r="EJ542" s="38"/>
      <c r="EK542" s="38"/>
      <c r="EL542" s="38"/>
      <c r="EM542" s="38"/>
      <c r="EN542" s="38"/>
      <c r="EO542" s="38"/>
      <c r="EP542" s="38"/>
      <c r="EQ542" s="38"/>
      <c r="ER542" s="38"/>
      <c r="ES542" s="38"/>
      <c r="ET542" s="38"/>
      <c r="EU542" s="38"/>
      <c r="EV542" s="38"/>
      <c r="EW542" s="38"/>
      <c r="EX542" s="38"/>
      <c r="EY542" s="38"/>
      <c r="EZ542" s="38"/>
      <c r="FA542" s="38"/>
      <c r="FB542" s="38"/>
      <c r="FC542" s="38"/>
      <c r="FD542" s="38"/>
      <c r="FE542" s="38"/>
      <c r="FF542" s="38"/>
      <c r="FG542" s="38"/>
      <c r="FH542" s="38"/>
      <c r="FI542" s="38"/>
      <c r="FJ542" s="38"/>
      <c r="FK542" s="38"/>
      <c r="FL542" s="38"/>
      <c r="FM542" s="38"/>
      <c r="FN542" s="38"/>
      <c r="FO542" s="38"/>
      <c r="FP542" s="38"/>
      <c r="FQ542" s="38"/>
      <c r="FR542" s="38"/>
      <c r="FS542" s="38"/>
      <c r="FT542" s="38"/>
      <c r="FU542" s="38"/>
      <c r="FV542" s="38"/>
      <c r="FW542" s="38"/>
      <c r="FX542" s="38"/>
      <c r="FY542" s="38"/>
      <c r="FZ542" s="38"/>
      <c r="GA542" s="38"/>
      <c r="GB542" s="38"/>
      <c r="GC542" s="38"/>
      <c r="GD542" s="38"/>
      <c r="GE542" s="38"/>
      <c r="GF542" s="38"/>
      <c r="GG542" s="38"/>
      <c r="GH542" s="38"/>
      <c r="GI542" s="38"/>
      <c r="GJ542" s="38"/>
      <c r="GK542" s="38"/>
      <c r="GL542" s="38"/>
      <c r="GM542" s="38"/>
      <c r="GN542" s="38"/>
      <c r="GO542" s="38"/>
      <c r="GP542" s="38"/>
      <c r="GQ542" s="38"/>
      <c r="GR542" s="38"/>
      <c r="GS542" s="38"/>
      <c r="GT542" s="38"/>
      <c r="GU542" s="38"/>
      <c r="GV542" s="38"/>
      <c r="GW542" s="38"/>
      <c r="GX542" s="38"/>
      <c r="GY542" s="38"/>
      <c r="GZ542" s="38"/>
      <c r="HA542" s="38"/>
      <c r="HB542" s="38"/>
      <c r="HC542" s="38"/>
      <c r="HD542" s="38"/>
      <c r="HE542" s="38"/>
      <c r="HF542" s="38"/>
      <c r="HG542" s="38"/>
      <c r="HH542" s="38"/>
      <c r="HI542" s="38"/>
      <c r="HJ542" s="38"/>
      <c r="HK542" s="38"/>
      <c r="HL542" s="38"/>
      <c r="HM542" s="38"/>
      <c r="HN542" s="38"/>
      <c r="HO542" s="38"/>
      <c r="HP542" s="38"/>
      <c r="HQ542" s="38"/>
      <c r="HR542" s="38"/>
      <c r="HS542" s="38"/>
      <c r="HT542" s="38"/>
      <c r="HU542" s="38"/>
      <c r="HV542" s="38"/>
      <c r="HW542" s="38"/>
      <c r="HX542" s="38"/>
      <c r="HY542" s="38"/>
      <c r="HZ542" s="38"/>
      <c r="IA542" s="38"/>
      <c r="IB542" s="38"/>
      <c r="IC542" s="38"/>
      <c r="ID542" s="38"/>
      <c r="IE542" s="38"/>
      <c r="IF542" s="38"/>
      <c r="IG542" s="38"/>
      <c r="IH542" s="38"/>
      <c r="II542" s="38"/>
      <c r="IJ542" s="38"/>
      <c r="IK542" s="38"/>
      <c r="IL542" s="38"/>
      <c r="IM542" s="38"/>
      <c r="IN542" s="38"/>
      <c r="IO542" s="38"/>
      <c r="IP542" s="38"/>
      <c r="IQ542" s="38"/>
      <c r="IR542" s="38"/>
    </row>
    <row r="543" spans="1:252" s="56" customFormat="1" ht="12" customHeight="1">
      <c r="A543" s="1"/>
      <c r="B543" s="1"/>
      <c r="C543" s="26"/>
      <c r="D543" s="3"/>
      <c r="E543" s="8"/>
      <c r="F543" s="1"/>
      <c r="G543" s="1"/>
      <c r="H543" s="1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  <c r="DG543" s="38"/>
      <c r="DH543" s="38"/>
      <c r="DI543" s="38"/>
      <c r="DJ543" s="38"/>
      <c r="DK543" s="38"/>
      <c r="DL543" s="38"/>
      <c r="DM543" s="38"/>
      <c r="DN543" s="38"/>
      <c r="DO543" s="38"/>
      <c r="DP543" s="38"/>
      <c r="DQ543" s="38"/>
      <c r="DR543" s="38"/>
      <c r="DS543" s="38"/>
      <c r="DT543" s="38"/>
      <c r="DU543" s="38"/>
      <c r="DV543" s="38"/>
      <c r="DW543" s="38"/>
      <c r="DX543" s="38"/>
      <c r="DY543" s="38"/>
      <c r="DZ543" s="38"/>
      <c r="EA543" s="38"/>
      <c r="EB543" s="38"/>
      <c r="EC543" s="38"/>
      <c r="ED543" s="38"/>
      <c r="EE543" s="38"/>
      <c r="EF543" s="38"/>
      <c r="EG543" s="38"/>
      <c r="EH543" s="38"/>
      <c r="EI543" s="38"/>
      <c r="EJ543" s="38"/>
      <c r="EK543" s="38"/>
      <c r="EL543" s="38"/>
      <c r="EM543" s="38"/>
      <c r="EN543" s="38"/>
      <c r="EO543" s="38"/>
      <c r="EP543" s="38"/>
      <c r="EQ543" s="38"/>
      <c r="ER543" s="38"/>
      <c r="ES543" s="38"/>
      <c r="ET543" s="38"/>
      <c r="EU543" s="38"/>
      <c r="EV543" s="38"/>
      <c r="EW543" s="38"/>
      <c r="EX543" s="38"/>
      <c r="EY543" s="38"/>
      <c r="EZ543" s="38"/>
      <c r="FA543" s="38"/>
      <c r="FB543" s="38"/>
      <c r="FC543" s="38"/>
      <c r="FD543" s="38"/>
      <c r="FE543" s="38"/>
      <c r="FF543" s="38"/>
      <c r="FG543" s="38"/>
      <c r="FH543" s="38"/>
      <c r="FI543" s="38"/>
      <c r="FJ543" s="38"/>
      <c r="FK543" s="38"/>
      <c r="FL543" s="38"/>
      <c r="FM543" s="38"/>
      <c r="FN543" s="38"/>
      <c r="FO543" s="38"/>
      <c r="FP543" s="38"/>
      <c r="FQ543" s="38"/>
      <c r="FR543" s="38"/>
      <c r="FS543" s="38"/>
      <c r="FT543" s="38"/>
      <c r="FU543" s="38"/>
      <c r="FV543" s="38"/>
      <c r="FW543" s="38"/>
      <c r="FX543" s="38"/>
      <c r="FY543" s="38"/>
      <c r="FZ543" s="38"/>
      <c r="GA543" s="38"/>
      <c r="GB543" s="38"/>
      <c r="GC543" s="38"/>
      <c r="GD543" s="38"/>
      <c r="GE543" s="38"/>
      <c r="GF543" s="38"/>
      <c r="GG543" s="38"/>
      <c r="GH543" s="38"/>
      <c r="GI543" s="38"/>
      <c r="GJ543" s="38"/>
      <c r="GK543" s="38"/>
      <c r="GL543" s="38"/>
      <c r="GM543" s="38"/>
      <c r="GN543" s="38"/>
      <c r="GO543" s="38"/>
      <c r="GP543" s="38"/>
      <c r="GQ543" s="38"/>
      <c r="GR543" s="38"/>
      <c r="GS543" s="38"/>
      <c r="GT543" s="38"/>
      <c r="GU543" s="38"/>
      <c r="GV543" s="38"/>
      <c r="GW543" s="38"/>
      <c r="GX543" s="38"/>
      <c r="GY543" s="38"/>
      <c r="GZ543" s="38"/>
      <c r="HA543" s="38"/>
      <c r="HB543" s="38"/>
      <c r="HC543" s="38"/>
      <c r="HD543" s="38"/>
      <c r="HE543" s="38"/>
      <c r="HF543" s="38"/>
      <c r="HG543" s="38"/>
      <c r="HH543" s="38"/>
      <c r="HI543" s="38"/>
      <c r="HJ543" s="38"/>
      <c r="HK543" s="38"/>
      <c r="HL543" s="38"/>
      <c r="HM543" s="38"/>
      <c r="HN543" s="38"/>
      <c r="HO543" s="38"/>
      <c r="HP543" s="38"/>
      <c r="HQ543" s="38"/>
      <c r="HR543" s="38"/>
      <c r="HS543" s="38"/>
      <c r="HT543" s="38"/>
      <c r="HU543" s="38"/>
      <c r="HV543" s="38"/>
      <c r="HW543" s="38"/>
      <c r="HX543" s="38"/>
      <c r="HY543" s="38"/>
      <c r="HZ543" s="38"/>
      <c r="IA543" s="38"/>
      <c r="IB543" s="38"/>
      <c r="IC543" s="38"/>
      <c r="ID543" s="38"/>
      <c r="IE543" s="38"/>
      <c r="IF543" s="38"/>
      <c r="IG543" s="38"/>
      <c r="IH543" s="38"/>
      <c r="II543" s="38"/>
      <c r="IJ543" s="38"/>
      <c r="IK543" s="38"/>
      <c r="IL543" s="38"/>
      <c r="IM543" s="38"/>
      <c r="IN543" s="38"/>
      <c r="IO543" s="38"/>
      <c r="IP543" s="38"/>
      <c r="IQ543" s="38"/>
      <c r="IR543" s="38"/>
    </row>
    <row r="544" spans="1:252" s="56" customFormat="1" ht="12.75">
      <c r="A544" s="103" t="s">
        <v>225</v>
      </c>
      <c r="B544" s="103"/>
      <c r="C544" s="103"/>
      <c r="D544" s="103"/>
      <c r="E544" s="103"/>
      <c r="F544" s="103"/>
      <c r="G544" s="103"/>
      <c r="H544" s="103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  <c r="DG544" s="38"/>
      <c r="DH544" s="38"/>
      <c r="DI544" s="38"/>
      <c r="DJ544" s="38"/>
      <c r="DK544" s="38"/>
      <c r="DL544" s="38"/>
      <c r="DM544" s="38"/>
      <c r="DN544" s="38"/>
      <c r="DO544" s="38"/>
      <c r="DP544" s="38"/>
      <c r="DQ544" s="38"/>
      <c r="DR544" s="38"/>
      <c r="DS544" s="38"/>
      <c r="DT544" s="38"/>
      <c r="DU544" s="38"/>
      <c r="DV544" s="38"/>
      <c r="DW544" s="38"/>
      <c r="DX544" s="38"/>
      <c r="DY544" s="38"/>
      <c r="DZ544" s="38"/>
      <c r="EA544" s="38"/>
      <c r="EB544" s="38"/>
      <c r="EC544" s="38"/>
      <c r="ED544" s="38"/>
      <c r="EE544" s="38"/>
      <c r="EF544" s="38"/>
      <c r="EG544" s="38"/>
      <c r="EH544" s="38"/>
      <c r="EI544" s="38"/>
      <c r="EJ544" s="38"/>
      <c r="EK544" s="38"/>
      <c r="EL544" s="38"/>
      <c r="EM544" s="38"/>
      <c r="EN544" s="38"/>
      <c r="EO544" s="38"/>
      <c r="EP544" s="38"/>
      <c r="EQ544" s="38"/>
      <c r="ER544" s="38"/>
      <c r="ES544" s="38"/>
      <c r="ET544" s="38"/>
      <c r="EU544" s="38"/>
      <c r="EV544" s="38"/>
      <c r="EW544" s="38"/>
      <c r="EX544" s="38"/>
      <c r="EY544" s="38"/>
      <c r="EZ544" s="38"/>
      <c r="FA544" s="38"/>
      <c r="FB544" s="38"/>
      <c r="FC544" s="38"/>
      <c r="FD544" s="38"/>
      <c r="FE544" s="38"/>
      <c r="FF544" s="38"/>
      <c r="FG544" s="38"/>
      <c r="FH544" s="38"/>
      <c r="FI544" s="38"/>
      <c r="FJ544" s="38"/>
      <c r="FK544" s="38"/>
      <c r="FL544" s="38"/>
      <c r="FM544" s="38"/>
      <c r="FN544" s="38"/>
      <c r="FO544" s="38"/>
      <c r="FP544" s="38"/>
      <c r="FQ544" s="38"/>
      <c r="FR544" s="38"/>
      <c r="FS544" s="38"/>
      <c r="FT544" s="38"/>
      <c r="FU544" s="38"/>
      <c r="FV544" s="38"/>
      <c r="FW544" s="38"/>
      <c r="FX544" s="38"/>
      <c r="FY544" s="38"/>
      <c r="FZ544" s="38"/>
      <c r="GA544" s="38"/>
      <c r="GB544" s="38"/>
      <c r="GC544" s="38"/>
      <c r="GD544" s="38"/>
      <c r="GE544" s="38"/>
      <c r="GF544" s="38"/>
      <c r="GG544" s="38"/>
      <c r="GH544" s="38"/>
      <c r="GI544" s="38"/>
      <c r="GJ544" s="38"/>
      <c r="GK544" s="38"/>
      <c r="GL544" s="38"/>
      <c r="GM544" s="38"/>
      <c r="GN544" s="38"/>
      <c r="GO544" s="38"/>
      <c r="GP544" s="38"/>
      <c r="GQ544" s="38"/>
      <c r="GR544" s="38"/>
      <c r="GS544" s="38"/>
      <c r="GT544" s="38"/>
      <c r="GU544" s="38"/>
      <c r="GV544" s="38"/>
      <c r="GW544" s="38"/>
      <c r="GX544" s="38"/>
      <c r="GY544" s="38"/>
      <c r="GZ544" s="38"/>
      <c r="HA544" s="38"/>
      <c r="HB544" s="38"/>
      <c r="HC544" s="38"/>
      <c r="HD544" s="38"/>
      <c r="HE544" s="38"/>
      <c r="HF544" s="38"/>
      <c r="HG544" s="38"/>
      <c r="HH544" s="38"/>
      <c r="HI544" s="38"/>
      <c r="HJ544" s="38"/>
      <c r="HK544" s="38"/>
      <c r="HL544" s="38"/>
      <c r="HM544" s="38"/>
      <c r="HN544" s="38"/>
      <c r="HO544" s="38"/>
      <c r="HP544" s="38"/>
      <c r="HQ544" s="38"/>
      <c r="HR544" s="38"/>
      <c r="HS544" s="38"/>
      <c r="HT544" s="38"/>
      <c r="HU544" s="38"/>
      <c r="HV544" s="38"/>
      <c r="HW544" s="38"/>
      <c r="HX544" s="38"/>
      <c r="HY544" s="38"/>
      <c r="HZ544" s="38"/>
      <c r="IA544" s="38"/>
      <c r="IB544" s="38"/>
      <c r="IC544" s="38"/>
      <c r="ID544" s="38"/>
      <c r="IE544" s="38"/>
      <c r="IF544" s="38"/>
      <c r="IG544" s="38"/>
      <c r="IH544" s="38"/>
      <c r="II544" s="38"/>
      <c r="IJ544" s="38"/>
      <c r="IK544" s="38"/>
      <c r="IL544" s="38"/>
      <c r="IM544" s="38"/>
      <c r="IN544" s="38"/>
      <c r="IO544" s="38"/>
      <c r="IP544" s="38"/>
      <c r="IQ544" s="38"/>
      <c r="IR544" s="38"/>
    </row>
    <row r="545" spans="1:252" s="56" customFormat="1" ht="12.75">
      <c r="A545" s="103" t="s">
        <v>232</v>
      </c>
      <c r="B545" s="103"/>
      <c r="C545" s="103"/>
      <c r="D545" s="103"/>
      <c r="E545" s="103"/>
      <c r="F545" s="103"/>
      <c r="G545" s="103"/>
      <c r="H545" s="103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  <c r="DG545" s="38"/>
      <c r="DH545" s="38"/>
      <c r="DI545" s="38"/>
      <c r="DJ545" s="38"/>
      <c r="DK545" s="38"/>
      <c r="DL545" s="38"/>
      <c r="DM545" s="38"/>
      <c r="DN545" s="38"/>
      <c r="DO545" s="38"/>
      <c r="DP545" s="38"/>
      <c r="DQ545" s="38"/>
      <c r="DR545" s="38"/>
      <c r="DS545" s="38"/>
      <c r="DT545" s="38"/>
      <c r="DU545" s="38"/>
      <c r="DV545" s="38"/>
      <c r="DW545" s="38"/>
      <c r="DX545" s="38"/>
      <c r="DY545" s="38"/>
      <c r="DZ545" s="38"/>
      <c r="EA545" s="38"/>
      <c r="EB545" s="38"/>
      <c r="EC545" s="38"/>
      <c r="ED545" s="38"/>
      <c r="EE545" s="38"/>
      <c r="EF545" s="38"/>
      <c r="EG545" s="38"/>
      <c r="EH545" s="38"/>
      <c r="EI545" s="38"/>
      <c r="EJ545" s="38"/>
      <c r="EK545" s="38"/>
      <c r="EL545" s="38"/>
      <c r="EM545" s="38"/>
      <c r="EN545" s="38"/>
      <c r="EO545" s="38"/>
      <c r="EP545" s="38"/>
      <c r="EQ545" s="38"/>
      <c r="ER545" s="38"/>
      <c r="ES545" s="38"/>
      <c r="ET545" s="38"/>
      <c r="EU545" s="38"/>
      <c r="EV545" s="38"/>
      <c r="EW545" s="38"/>
      <c r="EX545" s="38"/>
      <c r="EY545" s="38"/>
      <c r="EZ545" s="38"/>
      <c r="FA545" s="38"/>
      <c r="FB545" s="38"/>
      <c r="FC545" s="38"/>
      <c r="FD545" s="38"/>
      <c r="FE545" s="38"/>
      <c r="FF545" s="38"/>
      <c r="FG545" s="38"/>
      <c r="FH545" s="38"/>
      <c r="FI545" s="38"/>
      <c r="FJ545" s="38"/>
      <c r="FK545" s="38"/>
      <c r="FL545" s="38"/>
      <c r="FM545" s="38"/>
      <c r="FN545" s="38"/>
      <c r="FO545" s="38"/>
      <c r="FP545" s="38"/>
      <c r="FQ545" s="38"/>
      <c r="FR545" s="38"/>
      <c r="FS545" s="38"/>
      <c r="FT545" s="38"/>
      <c r="FU545" s="38"/>
      <c r="FV545" s="38"/>
      <c r="FW545" s="38"/>
      <c r="FX545" s="38"/>
      <c r="FY545" s="38"/>
      <c r="FZ545" s="38"/>
      <c r="GA545" s="38"/>
      <c r="GB545" s="38"/>
      <c r="GC545" s="38"/>
      <c r="GD545" s="38"/>
      <c r="GE545" s="38"/>
      <c r="GF545" s="38"/>
      <c r="GG545" s="38"/>
      <c r="GH545" s="38"/>
      <c r="GI545" s="38"/>
      <c r="GJ545" s="38"/>
      <c r="GK545" s="38"/>
      <c r="GL545" s="38"/>
      <c r="GM545" s="38"/>
      <c r="GN545" s="38"/>
      <c r="GO545" s="38"/>
      <c r="GP545" s="38"/>
      <c r="GQ545" s="38"/>
      <c r="GR545" s="38"/>
      <c r="GS545" s="38"/>
      <c r="GT545" s="38"/>
      <c r="GU545" s="38"/>
      <c r="GV545" s="38"/>
      <c r="GW545" s="38"/>
      <c r="GX545" s="38"/>
      <c r="GY545" s="38"/>
      <c r="GZ545" s="38"/>
      <c r="HA545" s="38"/>
      <c r="HB545" s="38"/>
      <c r="HC545" s="38"/>
      <c r="HD545" s="38"/>
      <c r="HE545" s="38"/>
      <c r="HF545" s="38"/>
      <c r="HG545" s="38"/>
      <c r="HH545" s="38"/>
      <c r="HI545" s="38"/>
      <c r="HJ545" s="38"/>
      <c r="HK545" s="38"/>
      <c r="HL545" s="38"/>
      <c r="HM545" s="38"/>
      <c r="HN545" s="38"/>
      <c r="HO545" s="38"/>
      <c r="HP545" s="38"/>
      <c r="HQ545" s="38"/>
      <c r="HR545" s="38"/>
      <c r="HS545" s="38"/>
      <c r="HT545" s="38"/>
      <c r="HU545" s="38"/>
      <c r="HV545" s="38"/>
      <c r="HW545" s="38"/>
      <c r="HX545" s="38"/>
      <c r="HY545" s="38"/>
      <c r="HZ545" s="38"/>
      <c r="IA545" s="38"/>
      <c r="IB545" s="38"/>
      <c r="IC545" s="38"/>
      <c r="ID545" s="38"/>
      <c r="IE545" s="38"/>
      <c r="IF545" s="38"/>
      <c r="IG545" s="38"/>
      <c r="IH545" s="38"/>
      <c r="II545" s="38"/>
      <c r="IJ545" s="38"/>
      <c r="IK545" s="38"/>
      <c r="IL545" s="38"/>
      <c r="IM545" s="38"/>
      <c r="IN545" s="38"/>
      <c r="IO545" s="38"/>
      <c r="IP545" s="38"/>
      <c r="IQ545" s="38"/>
      <c r="IR545" s="38"/>
    </row>
    <row r="546" spans="1:252" s="56" customFormat="1" ht="12.75">
      <c r="A546" s="104" t="s">
        <v>240</v>
      </c>
      <c r="B546" s="104"/>
      <c r="C546" s="104"/>
      <c r="D546" s="104"/>
      <c r="E546" s="104"/>
      <c r="F546" s="104"/>
      <c r="G546" s="104"/>
      <c r="H546" s="104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  <c r="DG546" s="38"/>
      <c r="DH546" s="38"/>
      <c r="DI546" s="38"/>
      <c r="DJ546" s="38"/>
      <c r="DK546" s="38"/>
      <c r="DL546" s="38"/>
      <c r="DM546" s="38"/>
      <c r="DN546" s="38"/>
      <c r="DO546" s="38"/>
      <c r="DP546" s="38"/>
      <c r="DQ546" s="38"/>
      <c r="DR546" s="38"/>
      <c r="DS546" s="38"/>
      <c r="DT546" s="38"/>
      <c r="DU546" s="38"/>
      <c r="DV546" s="38"/>
      <c r="DW546" s="38"/>
      <c r="DX546" s="38"/>
      <c r="DY546" s="38"/>
      <c r="DZ546" s="38"/>
      <c r="EA546" s="38"/>
      <c r="EB546" s="38"/>
      <c r="EC546" s="38"/>
      <c r="ED546" s="38"/>
      <c r="EE546" s="38"/>
      <c r="EF546" s="38"/>
      <c r="EG546" s="38"/>
      <c r="EH546" s="38"/>
      <c r="EI546" s="38"/>
      <c r="EJ546" s="38"/>
      <c r="EK546" s="38"/>
      <c r="EL546" s="38"/>
      <c r="EM546" s="38"/>
      <c r="EN546" s="38"/>
      <c r="EO546" s="38"/>
      <c r="EP546" s="38"/>
      <c r="EQ546" s="38"/>
      <c r="ER546" s="38"/>
      <c r="ES546" s="38"/>
      <c r="ET546" s="38"/>
      <c r="EU546" s="38"/>
      <c r="EV546" s="38"/>
      <c r="EW546" s="38"/>
      <c r="EX546" s="38"/>
      <c r="EY546" s="38"/>
      <c r="EZ546" s="38"/>
      <c r="FA546" s="38"/>
      <c r="FB546" s="38"/>
      <c r="FC546" s="38"/>
      <c r="FD546" s="38"/>
      <c r="FE546" s="38"/>
      <c r="FF546" s="38"/>
      <c r="FG546" s="38"/>
      <c r="FH546" s="38"/>
      <c r="FI546" s="38"/>
      <c r="FJ546" s="38"/>
      <c r="FK546" s="38"/>
      <c r="FL546" s="38"/>
      <c r="FM546" s="38"/>
      <c r="FN546" s="38"/>
      <c r="FO546" s="38"/>
      <c r="FP546" s="38"/>
      <c r="FQ546" s="38"/>
      <c r="FR546" s="38"/>
      <c r="FS546" s="38"/>
      <c r="FT546" s="38"/>
      <c r="FU546" s="38"/>
      <c r="FV546" s="38"/>
      <c r="FW546" s="38"/>
      <c r="FX546" s="38"/>
      <c r="FY546" s="38"/>
      <c r="FZ546" s="38"/>
      <c r="GA546" s="38"/>
      <c r="GB546" s="38"/>
      <c r="GC546" s="38"/>
      <c r="GD546" s="38"/>
      <c r="GE546" s="38"/>
      <c r="GF546" s="38"/>
      <c r="GG546" s="38"/>
      <c r="GH546" s="38"/>
      <c r="GI546" s="38"/>
      <c r="GJ546" s="38"/>
      <c r="GK546" s="38"/>
      <c r="GL546" s="38"/>
      <c r="GM546" s="38"/>
      <c r="GN546" s="38"/>
      <c r="GO546" s="38"/>
      <c r="GP546" s="38"/>
      <c r="GQ546" s="38"/>
      <c r="GR546" s="38"/>
      <c r="GS546" s="38"/>
      <c r="GT546" s="38"/>
      <c r="GU546" s="38"/>
      <c r="GV546" s="38"/>
      <c r="GW546" s="38"/>
      <c r="GX546" s="38"/>
      <c r="GY546" s="38"/>
      <c r="GZ546" s="38"/>
      <c r="HA546" s="38"/>
      <c r="HB546" s="38"/>
      <c r="HC546" s="38"/>
      <c r="HD546" s="38"/>
      <c r="HE546" s="38"/>
      <c r="HF546" s="38"/>
      <c r="HG546" s="38"/>
      <c r="HH546" s="38"/>
      <c r="HI546" s="38"/>
      <c r="HJ546" s="38"/>
      <c r="HK546" s="38"/>
      <c r="HL546" s="38"/>
      <c r="HM546" s="38"/>
      <c r="HN546" s="38"/>
      <c r="HO546" s="38"/>
      <c r="HP546" s="38"/>
      <c r="HQ546" s="38"/>
      <c r="HR546" s="38"/>
      <c r="HS546" s="38"/>
      <c r="HT546" s="38"/>
      <c r="HU546" s="38"/>
      <c r="HV546" s="38"/>
      <c r="HW546" s="38"/>
      <c r="HX546" s="38"/>
      <c r="HY546" s="38"/>
      <c r="HZ546" s="38"/>
      <c r="IA546" s="38"/>
      <c r="IB546" s="38"/>
      <c r="IC546" s="38"/>
      <c r="ID546" s="38"/>
      <c r="IE546" s="38"/>
      <c r="IF546" s="38"/>
      <c r="IG546" s="38"/>
      <c r="IH546" s="38"/>
      <c r="II546" s="38"/>
      <c r="IJ546" s="38"/>
      <c r="IK546" s="38"/>
      <c r="IL546" s="38"/>
      <c r="IM546" s="38"/>
      <c r="IN546" s="38"/>
      <c r="IO546" s="38"/>
      <c r="IP546" s="38"/>
      <c r="IQ546" s="38"/>
      <c r="IR546" s="38"/>
    </row>
    <row r="547" spans="1:252" s="56" customFormat="1" ht="12.75">
      <c r="A547" s="105" t="s">
        <v>426</v>
      </c>
      <c r="B547" s="105"/>
      <c r="C547" s="105"/>
      <c r="D547" s="105"/>
      <c r="E547" s="105"/>
      <c r="F547" s="105"/>
      <c r="G547" s="105"/>
      <c r="H547" s="105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  <c r="DG547" s="38"/>
      <c r="DH547" s="38"/>
      <c r="DI547" s="38"/>
      <c r="DJ547" s="38"/>
      <c r="DK547" s="38"/>
      <c r="DL547" s="38"/>
      <c r="DM547" s="38"/>
      <c r="DN547" s="38"/>
      <c r="DO547" s="38"/>
      <c r="DP547" s="38"/>
      <c r="DQ547" s="38"/>
      <c r="DR547" s="38"/>
      <c r="DS547" s="38"/>
      <c r="DT547" s="38"/>
      <c r="DU547" s="38"/>
      <c r="DV547" s="38"/>
      <c r="DW547" s="38"/>
      <c r="DX547" s="38"/>
      <c r="DY547" s="38"/>
      <c r="DZ547" s="38"/>
      <c r="EA547" s="38"/>
      <c r="EB547" s="38"/>
      <c r="EC547" s="38"/>
      <c r="ED547" s="38"/>
      <c r="EE547" s="38"/>
      <c r="EF547" s="38"/>
      <c r="EG547" s="38"/>
      <c r="EH547" s="38"/>
      <c r="EI547" s="38"/>
      <c r="EJ547" s="38"/>
      <c r="EK547" s="38"/>
      <c r="EL547" s="38"/>
      <c r="EM547" s="38"/>
      <c r="EN547" s="38"/>
      <c r="EO547" s="38"/>
      <c r="EP547" s="38"/>
      <c r="EQ547" s="38"/>
      <c r="ER547" s="38"/>
      <c r="ES547" s="38"/>
      <c r="ET547" s="38"/>
      <c r="EU547" s="38"/>
      <c r="EV547" s="38"/>
      <c r="EW547" s="38"/>
      <c r="EX547" s="38"/>
      <c r="EY547" s="38"/>
      <c r="EZ547" s="38"/>
      <c r="FA547" s="38"/>
      <c r="FB547" s="38"/>
      <c r="FC547" s="38"/>
      <c r="FD547" s="38"/>
      <c r="FE547" s="38"/>
      <c r="FF547" s="38"/>
      <c r="FG547" s="38"/>
      <c r="FH547" s="38"/>
      <c r="FI547" s="38"/>
      <c r="FJ547" s="38"/>
      <c r="FK547" s="38"/>
      <c r="FL547" s="38"/>
      <c r="FM547" s="38"/>
      <c r="FN547" s="38"/>
      <c r="FO547" s="38"/>
      <c r="FP547" s="38"/>
      <c r="FQ547" s="38"/>
      <c r="FR547" s="38"/>
      <c r="FS547" s="38"/>
      <c r="FT547" s="38"/>
      <c r="FU547" s="38"/>
      <c r="FV547" s="38"/>
      <c r="FW547" s="38"/>
      <c r="FX547" s="38"/>
      <c r="FY547" s="38"/>
      <c r="FZ547" s="38"/>
      <c r="GA547" s="38"/>
      <c r="GB547" s="38"/>
      <c r="GC547" s="38"/>
      <c r="GD547" s="38"/>
      <c r="GE547" s="38"/>
      <c r="GF547" s="38"/>
      <c r="GG547" s="38"/>
      <c r="GH547" s="38"/>
      <c r="GI547" s="38"/>
      <c r="GJ547" s="38"/>
      <c r="GK547" s="38"/>
      <c r="GL547" s="38"/>
      <c r="GM547" s="38"/>
      <c r="GN547" s="38"/>
      <c r="GO547" s="38"/>
      <c r="GP547" s="38"/>
      <c r="GQ547" s="38"/>
      <c r="GR547" s="38"/>
      <c r="GS547" s="38"/>
      <c r="GT547" s="38"/>
      <c r="GU547" s="38"/>
      <c r="GV547" s="38"/>
      <c r="GW547" s="38"/>
      <c r="GX547" s="38"/>
      <c r="GY547" s="38"/>
      <c r="GZ547" s="38"/>
      <c r="HA547" s="38"/>
      <c r="HB547" s="38"/>
      <c r="HC547" s="38"/>
      <c r="HD547" s="38"/>
      <c r="HE547" s="38"/>
      <c r="HF547" s="38"/>
      <c r="HG547" s="38"/>
      <c r="HH547" s="38"/>
      <c r="HI547" s="38"/>
      <c r="HJ547" s="38"/>
      <c r="HK547" s="38"/>
      <c r="HL547" s="38"/>
      <c r="HM547" s="38"/>
      <c r="HN547" s="38"/>
      <c r="HO547" s="38"/>
      <c r="HP547" s="38"/>
      <c r="HQ547" s="38"/>
      <c r="HR547" s="38"/>
      <c r="HS547" s="38"/>
      <c r="HT547" s="38"/>
      <c r="HU547" s="38"/>
      <c r="HV547" s="38"/>
      <c r="HW547" s="38"/>
      <c r="HX547" s="38"/>
      <c r="HY547" s="38"/>
      <c r="HZ547" s="38"/>
      <c r="IA547" s="38"/>
      <c r="IB547" s="38"/>
      <c r="IC547" s="38"/>
      <c r="ID547" s="38"/>
      <c r="IE547" s="38"/>
      <c r="IF547" s="38"/>
      <c r="IG547" s="38"/>
      <c r="IH547" s="38"/>
      <c r="II547" s="38"/>
      <c r="IJ547" s="38"/>
      <c r="IK547" s="38"/>
      <c r="IL547" s="38"/>
      <c r="IM547" s="38"/>
      <c r="IN547" s="38"/>
      <c r="IO547" s="38"/>
      <c r="IP547" s="38"/>
      <c r="IQ547" s="38"/>
      <c r="IR547" s="38"/>
    </row>
    <row r="548" spans="1:252" s="56" customFormat="1" ht="12.75" customHeight="1" thickBot="1">
      <c r="A548" s="106" t="s">
        <v>7</v>
      </c>
      <c r="B548" s="106"/>
      <c r="C548" s="107" t="s">
        <v>8</v>
      </c>
      <c r="D548" s="107"/>
      <c r="E548" s="107"/>
      <c r="F548" s="108" t="s">
        <v>810</v>
      </c>
      <c r="G548" s="108"/>
      <c r="H548" s="10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  <c r="CW548" s="38"/>
      <c r="CX548" s="38"/>
      <c r="CY548" s="38"/>
      <c r="CZ548" s="38"/>
      <c r="DA548" s="38"/>
      <c r="DB548" s="38"/>
      <c r="DC548" s="38"/>
      <c r="DD548" s="38"/>
      <c r="DE548" s="38"/>
      <c r="DF548" s="38"/>
      <c r="DG548" s="38"/>
      <c r="DH548" s="38"/>
      <c r="DI548" s="38"/>
      <c r="DJ548" s="38"/>
      <c r="DK548" s="38"/>
      <c r="DL548" s="38"/>
      <c r="DM548" s="38"/>
      <c r="DN548" s="38"/>
      <c r="DO548" s="38"/>
      <c r="DP548" s="38"/>
      <c r="DQ548" s="38"/>
      <c r="DR548" s="38"/>
      <c r="DS548" s="38"/>
      <c r="DT548" s="38"/>
      <c r="DU548" s="38"/>
      <c r="DV548" s="38"/>
      <c r="DW548" s="38"/>
      <c r="DX548" s="38"/>
      <c r="DY548" s="38"/>
      <c r="DZ548" s="38"/>
      <c r="EA548" s="38"/>
      <c r="EB548" s="38"/>
      <c r="EC548" s="38"/>
      <c r="ED548" s="38"/>
      <c r="EE548" s="38"/>
      <c r="EF548" s="38"/>
      <c r="EG548" s="38"/>
      <c r="EH548" s="38"/>
      <c r="EI548" s="38"/>
      <c r="EJ548" s="38"/>
      <c r="EK548" s="38"/>
      <c r="EL548" s="38"/>
      <c r="EM548" s="38"/>
      <c r="EN548" s="38"/>
      <c r="EO548" s="38"/>
      <c r="EP548" s="38"/>
      <c r="EQ548" s="38"/>
      <c r="ER548" s="38"/>
      <c r="ES548" s="38"/>
      <c r="ET548" s="38"/>
      <c r="EU548" s="38"/>
      <c r="EV548" s="38"/>
      <c r="EW548" s="38"/>
      <c r="EX548" s="38"/>
      <c r="EY548" s="38"/>
      <c r="EZ548" s="38"/>
      <c r="FA548" s="38"/>
      <c r="FB548" s="38"/>
      <c r="FC548" s="38"/>
      <c r="FD548" s="38"/>
      <c r="FE548" s="38"/>
      <c r="FF548" s="38"/>
      <c r="FG548" s="38"/>
      <c r="FH548" s="38"/>
      <c r="FI548" s="38"/>
      <c r="FJ548" s="38"/>
      <c r="FK548" s="38"/>
      <c r="FL548" s="38"/>
      <c r="FM548" s="38"/>
      <c r="FN548" s="38"/>
      <c r="FO548" s="38"/>
      <c r="FP548" s="38"/>
      <c r="FQ548" s="38"/>
      <c r="FR548" s="38"/>
      <c r="FS548" s="38"/>
      <c r="FT548" s="38"/>
      <c r="FU548" s="38"/>
      <c r="FV548" s="38"/>
      <c r="FW548" s="38"/>
      <c r="FX548" s="38"/>
      <c r="FY548" s="38"/>
      <c r="FZ548" s="38"/>
      <c r="GA548" s="38"/>
      <c r="GB548" s="38"/>
      <c r="GC548" s="38"/>
      <c r="GD548" s="38"/>
      <c r="GE548" s="38"/>
      <c r="GF548" s="38"/>
      <c r="GG548" s="38"/>
      <c r="GH548" s="38"/>
      <c r="GI548" s="38"/>
      <c r="GJ548" s="38"/>
      <c r="GK548" s="38"/>
      <c r="GL548" s="38"/>
      <c r="GM548" s="38"/>
      <c r="GN548" s="38"/>
      <c r="GO548" s="38"/>
      <c r="GP548" s="38"/>
      <c r="GQ548" s="38"/>
      <c r="GR548" s="38"/>
      <c r="GS548" s="38"/>
      <c r="GT548" s="38"/>
      <c r="GU548" s="38"/>
      <c r="GV548" s="38"/>
      <c r="GW548" s="38"/>
      <c r="GX548" s="38"/>
      <c r="GY548" s="38"/>
      <c r="GZ548" s="38"/>
      <c r="HA548" s="38"/>
      <c r="HB548" s="38"/>
      <c r="HC548" s="38"/>
      <c r="HD548" s="38"/>
      <c r="HE548" s="38"/>
      <c r="HF548" s="38"/>
      <c r="HG548" s="38"/>
      <c r="HH548" s="38"/>
      <c r="HI548" s="38"/>
      <c r="HJ548" s="38"/>
      <c r="HK548" s="38"/>
      <c r="HL548" s="38"/>
      <c r="HM548" s="38"/>
      <c r="HN548" s="38"/>
      <c r="HO548" s="38"/>
      <c r="HP548" s="38"/>
      <c r="HQ548" s="38"/>
      <c r="HR548" s="38"/>
      <c r="HS548" s="38"/>
      <c r="HT548" s="38"/>
      <c r="HU548" s="38"/>
      <c r="HV548" s="38"/>
      <c r="HW548" s="38"/>
      <c r="HX548" s="38"/>
      <c r="HY548" s="38"/>
      <c r="HZ548" s="38"/>
      <c r="IA548" s="38"/>
      <c r="IB548" s="38"/>
      <c r="IC548" s="38"/>
      <c r="ID548" s="38"/>
      <c r="IE548" s="38"/>
      <c r="IF548" s="38"/>
      <c r="IG548" s="38"/>
      <c r="IH548" s="38"/>
      <c r="II548" s="38"/>
      <c r="IJ548" s="38"/>
      <c r="IK548" s="38"/>
      <c r="IL548" s="38"/>
      <c r="IM548" s="38"/>
      <c r="IN548" s="38"/>
      <c r="IO548" s="38"/>
      <c r="IP548" s="38"/>
      <c r="IQ548" s="38"/>
      <c r="IR548" s="38"/>
    </row>
    <row r="549" spans="1:252" s="56" customFormat="1" ht="24.75" thickBot="1">
      <c r="A549" s="106"/>
      <c r="B549" s="106"/>
      <c r="C549" s="11" t="s">
        <v>10</v>
      </c>
      <c r="D549" s="10" t="s">
        <v>11</v>
      </c>
      <c r="E549" s="10" t="s">
        <v>13</v>
      </c>
      <c r="F549" s="11" t="s">
        <v>10</v>
      </c>
      <c r="G549" s="27" t="s">
        <v>11</v>
      </c>
      <c r="H549" s="27" t="s">
        <v>13</v>
      </c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  <c r="DG549" s="38"/>
      <c r="DH549" s="38"/>
      <c r="DI549" s="38"/>
      <c r="DJ549" s="38"/>
      <c r="DK549" s="38"/>
      <c r="DL549" s="38"/>
      <c r="DM549" s="38"/>
      <c r="DN549" s="38"/>
      <c r="DO549" s="38"/>
      <c r="DP549" s="38"/>
      <c r="DQ549" s="38"/>
      <c r="DR549" s="38"/>
      <c r="DS549" s="38"/>
      <c r="DT549" s="38"/>
      <c r="DU549" s="38"/>
      <c r="DV549" s="38"/>
      <c r="DW549" s="38"/>
      <c r="DX549" s="38"/>
      <c r="DY549" s="38"/>
      <c r="DZ549" s="38"/>
      <c r="EA549" s="38"/>
      <c r="EB549" s="38"/>
      <c r="EC549" s="38"/>
      <c r="ED549" s="38"/>
      <c r="EE549" s="38"/>
      <c r="EF549" s="38"/>
      <c r="EG549" s="38"/>
      <c r="EH549" s="38"/>
      <c r="EI549" s="38"/>
      <c r="EJ549" s="38"/>
      <c r="EK549" s="38"/>
      <c r="EL549" s="38"/>
      <c r="EM549" s="38"/>
      <c r="EN549" s="38"/>
      <c r="EO549" s="38"/>
      <c r="EP549" s="38"/>
      <c r="EQ549" s="38"/>
      <c r="ER549" s="38"/>
      <c r="ES549" s="38"/>
      <c r="ET549" s="38"/>
      <c r="EU549" s="38"/>
      <c r="EV549" s="38"/>
      <c r="EW549" s="38"/>
      <c r="EX549" s="38"/>
      <c r="EY549" s="38"/>
      <c r="EZ549" s="38"/>
      <c r="FA549" s="38"/>
      <c r="FB549" s="38"/>
      <c r="FC549" s="38"/>
      <c r="FD549" s="38"/>
      <c r="FE549" s="38"/>
      <c r="FF549" s="38"/>
      <c r="FG549" s="38"/>
      <c r="FH549" s="38"/>
      <c r="FI549" s="38"/>
      <c r="FJ549" s="38"/>
      <c r="FK549" s="38"/>
      <c r="FL549" s="38"/>
      <c r="FM549" s="38"/>
      <c r="FN549" s="38"/>
      <c r="FO549" s="38"/>
      <c r="FP549" s="38"/>
      <c r="FQ549" s="38"/>
      <c r="FR549" s="38"/>
      <c r="FS549" s="38"/>
      <c r="FT549" s="38"/>
      <c r="FU549" s="38"/>
      <c r="FV549" s="38"/>
      <c r="FW549" s="38"/>
      <c r="FX549" s="38"/>
      <c r="FY549" s="38"/>
      <c r="FZ549" s="38"/>
      <c r="GA549" s="38"/>
      <c r="GB549" s="38"/>
      <c r="GC549" s="38"/>
      <c r="GD549" s="38"/>
      <c r="GE549" s="38"/>
      <c r="GF549" s="38"/>
      <c r="GG549" s="38"/>
      <c r="GH549" s="38"/>
      <c r="GI549" s="38"/>
      <c r="GJ549" s="38"/>
      <c r="GK549" s="38"/>
      <c r="GL549" s="38"/>
      <c r="GM549" s="38"/>
      <c r="GN549" s="38"/>
      <c r="GO549" s="38"/>
      <c r="GP549" s="38"/>
      <c r="GQ549" s="38"/>
      <c r="GR549" s="38"/>
      <c r="GS549" s="38"/>
      <c r="GT549" s="38"/>
      <c r="GU549" s="38"/>
      <c r="GV549" s="38"/>
      <c r="GW549" s="38"/>
      <c r="GX549" s="38"/>
      <c r="GY549" s="38"/>
      <c r="GZ549" s="38"/>
      <c r="HA549" s="38"/>
      <c r="HB549" s="38"/>
      <c r="HC549" s="38"/>
      <c r="HD549" s="38"/>
      <c r="HE549" s="38"/>
      <c r="HF549" s="38"/>
      <c r="HG549" s="38"/>
      <c r="HH549" s="38"/>
      <c r="HI549" s="38"/>
      <c r="HJ549" s="38"/>
      <c r="HK549" s="38"/>
      <c r="HL549" s="38"/>
      <c r="HM549" s="38"/>
      <c r="HN549" s="38"/>
      <c r="HO549" s="38"/>
      <c r="HP549" s="38"/>
      <c r="HQ549" s="38"/>
      <c r="HR549" s="38"/>
      <c r="HS549" s="38"/>
      <c r="HT549" s="38"/>
      <c r="HU549" s="38"/>
      <c r="HV549" s="38"/>
      <c r="HW549" s="38"/>
      <c r="HX549" s="38"/>
      <c r="HY549" s="38"/>
      <c r="HZ549" s="38"/>
      <c r="IA549" s="38"/>
      <c r="IB549" s="38"/>
      <c r="IC549" s="38"/>
      <c r="ID549" s="38"/>
      <c r="IE549" s="38"/>
      <c r="IF549" s="38"/>
      <c r="IG549" s="38"/>
      <c r="IH549" s="38"/>
      <c r="II549" s="38"/>
      <c r="IJ549" s="38"/>
      <c r="IK549" s="38"/>
      <c r="IL549" s="38"/>
      <c r="IM549" s="38"/>
      <c r="IN549" s="38"/>
      <c r="IO549" s="38"/>
      <c r="IP549" s="38"/>
      <c r="IQ549" s="38"/>
      <c r="IR549" s="38"/>
    </row>
    <row r="550" spans="1:252" s="56" customFormat="1" ht="12.75">
      <c r="A550" s="82" t="s">
        <v>242</v>
      </c>
      <c r="B550" s="83"/>
      <c r="C550" s="84">
        <v>1800</v>
      </c>
      <c r="D550" s="85">
        <v>4.67</v>
      </c>
      <c r="E550" s="23"/>
      <c r="F550" s="78"/>
      <c r="G550" s="23">
        <v>4.67</v>
      </c>
      <c r="H550" s="79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  <c r="CW550" s="38"/>
      <c r="CX550" s="38"/>
      <c r="CY550" s="38"/>
      <c r="CZ550" s="38"/>
      <c r="DA550" s="38"/>
      <c r="DB550" s="38"/>
      <c r="DC550" s="38"/>
      <c r="DD550" s="38"/>
      <c r="DE550" s="38"/>
      <c r="DF550" s="38"/>
      <c r="DG550" s="38"/>
      <c r="DH550" s="38"/>
      <c r="DI550" s="38"/>
      <c r="DJ550" s="38"/>
      <c r="DK550" s="38"/>
      <c r="DL550" s="38"/>
      <c r="DM550" s="38"/>
      <c r="DN550" s="38"/>
      <c r="DO550" s="38"/>
      <c r="DP550" s="38"/>
      <c r="DQ550" s="38"/>
      <c r="DR550" s="38"/>
      <c r="DS550" s="38"/>
      <c r="DT550" s="38"/>
      <c r="DU550" s="38"/>
      <c r="DV550" s="38"/>
      <c r="DW550" s="38"/>
      <c r="DX550" s="38"/>
      <c r="DY550" s="38"/>
      <c r="DZ550" s="38"/>
      <c r="EA550" s="38"/>
      <c r="EB550" s="38"/>
      <c r="EC550" s="38"/>
      <c r="ED550" s="38"/>
      <c r="EE550" s="38"/>
      <c r="EF550" s="38"/>
      <c r="EG550" s="38"/>
      <c r="EH550" s="38"/>
      <c r="EI550" s="38"/>
      <c r="EJ550" s="38"/>
      <c r="EK550" s="38"/>
      <c r="EL550" s="38"/>
      <c r="EM550" s="38"/>
      <c r="EN550" s="38"/>
      <c r="EO550" s="38"/>
      <c r="EP550" s="38"/>
      <c r="EQ550" s="38"/>
      <c r="ER550" s="38"/>
      <c r="ES550" s="38"/>
      <c r="ET550" s="38"/>
      <c r="EU550" s="38"/>
      <c r="EV550" s="38"/>
      <c r="EW550" s="38"/>
      <c r="EX550" s="38"/>
      <c r="EY550" s="38"/>
      <c r="EZ550" s="38"/>
      <c r="FA550" s="38"/>
      <c r="FB550" s="38"/>
      <c r="FC550" s="38"/>
      <c r="FD550" s="38"/>
      <c r="FE550" s="38"/>
      <c r="FF550" s="38"/>
      <c r="FG550" s="38"/>
      <c r="FH550" s="38"/>
      <c r="FI550" s="38"/>
      <c r="FJ550" s="38"/>
      <c r="FK550" s="38"/>
      <c r="FL550" s="38"/>
      <c r="FM550" s="38"/>
      <c r="FN550" s="38"/>
      <c r="FO550" s="38"/>
      <c r="FP550" s="38"/>
      <c r="FQ550" s="38"/>
      <c r="FR550" s="38"/>
      <c r="FS550" s="38"/>
      <c r="FT550" s="38"/>
      <c r="FU550" s="38"/>
      <c r="FV550" s="38"/>
      <c r="FW550" s="38"/>
      <c r="FX550" s="38"/>
      <c r="FY550" s="38"/>
      <c r="FZ550" s="38"/>
      <c r="GA550" s="38"/>
      <c r="GB550" s="38"/>
      <c r="GC550" s="38"/>
      <c r="GD550" s="38"/>
      <c r="GE550" s="38"/>
      <c r="GF550" s="38"/>
      <c r="GG550" s="38"/>
      <c r="GH550" s="38"/>
      <c r="GI550" s="38"/>
      <c r="GJ550" s="38"/>
      <c r="GK550" s="38"/>
      <c r="GL550" s="38"/>
      <c r="GM550" s="38"/>
      <c r="GN550" s="38"/>
      <c r="GO550" s="38"/>
      <c r="GP550" s="38"/>
      <c r="GQ550" s="38"/>
      <c r="GR550" s="38"/>
      <c r="GS550" s="38"/>
      <c r="GT550" s="38"/>
      <c r="GU550" s="38"/>
      <c r="GV550" s="38"/>
      <c r="GW550" s="38"/>
      <c r="GX550" s="38"/>
      <c r="GY550" s="38"/>
      <c r="GZ550" s="38"/>
      <c r="HA550" s="38"/>
      <c r="HB550" s="38"/>
      <c r="HC550" s="38"/>
      <c r="HD550" s="38"/>
      <c r="HE550" s="38"/>
      <c r="HF550" s="38"/>
      <c r="HG550" s="38"/>
      <c r="HH550" s="38"/>
      <c r="HI550" s="38"/>
      <c r="HJ550" s="38"/>
      <c r="HK550" s="38"/>
      <c r="HL550" s="38"/>
      <c r="HM550" s="38"/>
      <c r="HN550" s="38"/>
      <c r="HO550" s="38"/>
      <c r="HP550" s="38"/>
      <c r="HQ550" s="38"/>
      <c r="HR550" s="38"/>
      <c r="HS550" s="38"/>
      <c r="HT550" s="38"/>
      <c r="HU550" s="38"/>
      <c r="HV550" s="38"/>
      <c r="HW550" s="38"/>
      <c r="HX550" s="38"/>
      <c r="HY550" s="38"/>
      <c r="HZ550" s="38"/>
      <c r="IA550" s="38"/>
      <c r="IB550" s="38"/>
      <c r="IC550" s="38"/>
      <c r="ID550" s="38"/>
      <c r="IE550" s="38"/>
      <c r="IF550" s="38"/>
      <c r="IG550" s="38"/>
      <c r="IH550" s="38"/>
      <c r="II550" s="38"/>
      <c r="IJ550" s="38"/>
      <c r="IK550" s="38"/>
      <c r="IL550" s="38"/>
      <c r="IM550" s="38"/>
      <c r="IN550" s="38"/>
      <c r="IO550" s="38"/>
      <c r="IP550" s="38"/>
      <c r="IQ550" s="38"/>
      <c r="IR550" s="38"/>
    </row>
    <row r="551" spans="1:252" s="56" customFormat="1" ht="12.75">
      <c r="A551" s="1"/>
      <c r="B551" s="1"/>
      <c r="C551" s="26">
        <f>SUM(C550:C550)</f>
        <v>1800</v>
      </c>
      <c r="D551" s="3"/>
      <c r="E551" s="8"/>
      <c r="F551" s="80"/>
      <c r="G551" s="1"/>
      <c r="H551" s="81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  <c r="DG551" s="38"/>
      <c r="DH551" s="38"/>
      <c r="DI551" s="38"/>
      <c r="DJ551" s="38"/>
      <c r="DK551" s="38"/>
      <c r="DL551" s="38"/>
      <c r="DM551" s="38"/>
      <c r="DN551" s="38"/>
      <c r="DO551" s="38"/>
      <c r="DP551" s="38"/>
      <c r="DQ551" s="38"/>
      <c r="DR551" s="38"/>
      <c r="DS551" s="38"/>
      <c r="DT551" s="38"/>
      <c r="DU551" s="38"/>
      <c r="DV551" s="38"/>
      <c r="DW551" s="38"/>
      <c r="DX551" s="38"/>
      <c r="DY551" s="38"/>
      <c r="DZ551" s="38"/>
      <c r="EA551" s="38"/>
      <c r="EB551" s="38"/>
      <c r="EC551" s="38"/>
      <c r="ED551" s="38"/>
      <c r="EE551" s="38"/>
      <c r="EF551" s="38"/>
      <c r="EG551" s="38"/>
      <c r="EH551" s="38"/>
      <c r="EI551" s="38"/>
      <c r="EJ551" s="38"/>
      <c r="EK551" s="38"/>
      <c r="EL551" s="38"/>
      <c r="EM551" s="38"/>
      <c r="EN551" s="38"/>
      <c r="EO551" s="38"/>
      <c r="EP551" s="38"/>
      <c r="EQ551" s="38"/>
      <c r="ER551" s="38"/>
      <c r="ES551" s="38"/>
      <c r="ET551" s="38"/>
      <c r="EU551" s="38"/>
      <c r="EV551" s="38"/>
      <c r="EW551" s="38"/>
      <c r="EX551" s="38"/>
      <c r="EY551" s="38"/>
      <c r="EZ551" s="38"/>
      <c r="FA551" s="38"/>
      <c r="FB551" s="38"/>
      <c r="FC551" s="38"/>
      <c r="FD551" s="38"/>
      <c r="FE551" s="38"/>
      <c r="FF551" s="38"/>
      <c r="FG551" s="38"/>
      <c r="FH551" s="38"/>
      <c r="FI551" s="38"/>
      <c r="FJ551" s="38"/>
      <c r="FK551" s="38"/>
      <c r="FL551" s="38"/>
      <c r="FM551" s="38"/>
      <c r="FN551" s="38"/>
      <c r="FO551" s="38"/>
      <c r="FP551" s="38"/>
      <c r="FQ551" s="38"/>
      <c r="FR551" s="38"/>
      <c r="FS551" s="38"/>
      <c r="FT551" s="38"/>
      <c r="FU551" s="38"/>
      <c r="FV551" s="38"/>
      <c r="FW551" s="38"/>
      <c r="FX551" s="38"/>
      <c r="FY551" s="38"/>
      <c r="FZ551" s="38"/>
      <c r="GA551" s="38"/>
      <c r="GB551" s="38"/>
      <c r="GC551" s="38"/>
      <c r="GD551" s="38"/>
      <c r="GE551" s="38"/>
      <c r="GF551" s="38"/>
      <c r="GG551" s="38"/>
      <c r="GH551" s="38"/>
      <c r="GI551" s="38"/>
      <c r="GJ551" s="38"/>
      <c r="GK551" s="38"/>
      <c r="GL551" s="38"/>
      <c r="GM551" s="38"/>
      <c r="GN551" s="38"/>
      <c r="GO551" s="38"/>
      <c r="GP551" s="38"/>
      <c r="GQ551" s="38"/>
      <c r="GR551" s="38"/>
      <c r="GS551" s="38"/>
      <c r="GT551" s="38"/>
      <c r="GU551" s="38"/>
      <c r="GV551" s="38"/>
      <c r="GW551" s="38"/>
      <c r="GX551" s="38"/>
      <c r="GY551" s="38"/>
      <c r="GZ551" s="38"/>
      <c r="HA551" s="38"/>
      <c r="HB551" s="38"/>
      <c r="HC551" s="38"/>
      <c r="HD551" s="38"/>
      <c r="HE551" s="38"/>
      <c r="HF551" s="38"/>
      <c r="HG551" s="38"/>
      <c r="HH551" s="38"/>
      <c r="HI551" s="38"/>
      <c r="HJ551" s="38"/>
      <c r="HK551" s="38"/>
      <c r="HL551" s="38"/>
      <c r="HM551" s="38"/>
      <c r="HN551" s="38"/>
      <c r="HO551" s="38"/>
      <c r="HP551" s="38"/>
      <c r="HQ551" s="38"/>
      <c r="HR551" s="38"/>
      <c r="HS551" s="38"/>
      <c r="HT551" s="38"/>
      <c r="HU551" s="38"/>
      <c r="HV551" s="38"/>
      <c r="HW551" s="38"/>
      <c r="HX551" s="38"/>
      <c r="HY551" s="38"/>
      <c r="HZ551" s="38"/>
      <c r="IA551" s="38"/>
      <c r="IB551" s="38"/>
      <c r="IC551" s="38"/>
      <c r="ID551" s="38"/>
      <c r="IE551" s="38"/>
      <c r="IF551" s="38"/>
      <c r="IG551" s="38"/>
      <c r="IH551" s="38"/>
      <c r="II551" s="38"/>
      <c r="IJ551" s="38"/>
      <c r="IK551" s="38"/>
      <c r="IL551" s="38"/>
      <c r="IM551" s="38"/>
      <c r="IN551" s="38"/>
      <c r="IO551" s="38"/>
      <c r="IP551" s="38"/>
      <c r="IQ551" s="38"/>
      <c r="IR551" s="38"/>
    </row>
    <row r="552" spans="3:5" ht="11.25" customHeight="1">
      <c r="C552" s="26"/>
      <c r="E552" s="8"/>
    </row>
    <row r="553" spans="1:8" ht="12.75">
      <c r="A553" s="103" t="s">
        <v>225</v>
      </c>
      <c r="B553" s="103"/>
      <c r="C553" s="103"/>
      <c r="D553" s="103"/>
      <c r="E553" s="103"/>
      <c r="F553" s="103"/>
      <c r="G553" s="103"/>
      <c r="H553" s="103"/>
    </row>
    <row r="554" spans="1:8" ht="12.75">
      <c r="A554" s="103" t="s">
        <v>243</v>
      </c>
      <c r="B554" s="103"/>
      <c r="C554" s="103"/>
      <c r="D554" s="103"/>
      <c r="E554" s="103"/>
      <c r="F554" s="103"/>
      <c r="G554" s="103"/>
      <c r="H554" s="103"/>
    </row>
    <row r="555" spans="1:8" ht="12.75">
      <c r="A555" s="104" t="s">
        <v>244</v>
      </c>
      <c r="B555" s="104"/>
      <c r="C555" s="104"/>
      <c r="D555" s="104"/>
      <c r="E555" s="104"/>
      <c r="F555" s="104"/>
      <c r="G555" s="104"/>
      <c r="H555" s="104"/>
    </row>
    <row r="556" spans="1:8" ht="12.75">
      <c r="A556" s="105" t="s">
        <v>427</v>
      </c>
      <c r="B556" s="105"/>
      <c r="C556" s="105"/>
      <c r="D556" s="105"/>
      <c r="E556" s="105"/>
      <c r="F556" s="105"/>
      <c r="G556" s="105"/>
      <c r="H556" s="105"/>
    </row>
    <row r="557" spans="1:8" ht="12.75" customHeight="1">
      <c r="A557" s="106" t="s">
        <v>7</v>
      </c>
      <c r="B557" s="106"/>
      <c r="C557" s="107" t="s">
        <v>8</v>
      </c>
      <c r="D557" s="107"/>
      <c r="E557" s="107"/>
      <c r="F557" s="108" t="s">
        <v>9</v>
      </c>
      <c r="G557" s="108"/>
      <c r="H557" s="108"/>
    </row>
    <row r="558" spans="1:8" ht="24">
      <c r="A558" s="106"/>
      <c r="B558" s="106"/>
      <c r="C558" s="9" t="s">
        <v>10</v>
      </c>
      <c r="D558" s="10" t="s">
        <v>11</v>
      </c>
      <c r="E558" s="10" t="s">
        <v>13</v>
      </c>
      <c r="F558" s="11" t="s">
        <v>10</v>
      </c>
      <c r="G558" s="27" t="s">
        <v>11</v>
      </c>
      <c r="H558" s="27" t="s">
        <v>13</v>
      </c>
    </row>
    <row r="559" spans="1:8" ht="12.75">
      <c r="A559" s="20" t="s">
        <v>246</v>
      </c>
      <c r="B559" s="21"/>
      <c r="C559" s="22">
        <v>24</v>
      </c>
      <c r="D559" s="23">
        <v>57.75</v>
      </c>
      <c r="E559" s="23">
        <f>D559*C559</f>
        <v>1386</v>
      </c>
      <c r="F559" s="19"/>
      <c r="G559" s="23">
        <v>57.75</v>
      </c>
      <c r="H559" s="19"/>
    </row>
    <row r="560" spans="1:8" ht="12.75">
      <c r="A560" s="20" t="s">
        <v>247</v>
      </c>
      <c r="B560" s="21"/>
      <c r="C560" s="22">
        <v>16</v>
      </c>
      <c r="D560" s="23">
        <v>24.68</v>
      </c>
      <c r="E560" s="23">
        <f>D560*C560</f>
        <v>394.88</v>
      </c>
      <c r="F560" s="19"/>
      <c r="G560" s="23">
        <v>24.68</v>
      </c>
      <c r="H560" s="19"/>
    </row>
    <row r="561" spans="3:5" ht="12.75">
      <c r="C561" s="26">
        <f>SUM(C559:C560)</f>
        <v>40</v>
      </c>
      <c r="E561" s="8">
        <f>SUM(E559:E560)</f>
        <v>1780.88</v>
      </c>
    </row>
    <row r="562" spans="3:5" ht="11.25" customHeight="1">
      <c r="C562" s="26"/>
      <c r="E562" s="8"/>
    </row>
    <row r="563" spans="1:8" ht="12.75">
      <c r="A563" s="103" t="s">
        <v>225</v>
      </c>
      <c r="B563" s="103"/>
      <c r="C563" s="103"/>
      <c r="D563" s="103"/>
      <c r="E563" s="103"/>
      <c r="F563" s="103"/>
      <c r="G563" s="103"/>
      <c r="H563" s="103"/>
    </row>
    <row r="564" spans="1:8" ht="12.75">
      <c r="A564" s="103" t="s">
        <v>243</v>
      </c>
      <c r="B564" s="103"/>
      <c r="C564" s="103"/>
      <c r="D564" s="103"/>
      <c r="E564" s="103"/>
      <c r="F564" s="103"/>
      <c r="G564" s="103"/>
      <c r="H564" s="103"/>
    </row>
    <row r="565" spans="1:8" ht="12.75">
      <c r="A565" s="104" t="s">
        <v>248</v>
      </c>
      <c r="B565" s="104"/>
      <c r="C565" s="104"/>
      <c r="D565" s="104"/>
      <c r="E565" s="104"/>
      <c r="F565" s="104"/>
      <c r="G565" s="104"/>
      <c r="H565" s="104"/>
    </row>
    <row r="566" spans="1:8" ht="12.75">
      <c r="A566" s="105" t="s">
        <v>428</v>
      </c>
      <c r="B566" s="105"/>
      <c r="C566" s="105"/>
      <c r="D566" s="105"/>
      <c r="E566" s="105"/>
      <c r="F566" s="105"/>
      <c r="G566" s="105"/>
      <c r="H566" s="105"/>
    </row>
    <row r="567" spans="1:8" ht="12.75" customHeight="1">
      <c r="A567" s="106" t="s">
        <v>7</v>
      </c>
      <c r="B567" s="106"/>
      <c r="C567" s="107" t="s">
        <v>8</v>
      </c>
      <c r="D567" s="107"/>
      <c r="E567" s="107"/>
      <c r="F567" s="108" t="s">
        <v>9</v>
      </c>
      <c r="G567" s="108"/>
      <c r="H567" s="108"/>
    </row>
    <row r="568" spans="1:8" ht="24">
      <c r="A568" s="106"/>
      <c r="B568" s="106"/>
      <c r="C568" s="9" t="s">
        <v>10</v>
      </c>
      <c r="D568" s="10" t="s">
        <v>11</v>
      </c>
      <c r="E568" s="10" t="s">
        <v>13</v>
      </c>
      <c r="F568" s="11" t="s">
        <v>10</v>
      </c>
      <c r="G568" s="27" t="s">
        <v>11</v>
      </c>
      <c r="H568" s="27" t="s">
        <v>13</v>
      </c>
    </row>
    <row r="569" spans="1:8" ht="12.75">
      <c r="A569" s="20" t="s">
        <v>250</v>
      </c>
      <c r="B569" s="21"/>
      <c r="C569" s="22">
        <v>24</v>
      </c>
      <c r="D569" s="23">
        <v>13.37</v>
      </c>
      <c r="E569" s="23">
        <f aca="true" t="shared" si="14" ref="E569:E585">D569*C569</f>
        <v>320.88</v>
      </c>
      <c r="F569" s="19"/>
      <c r="G569" s="23">
        <v>13.37</v>
      </c>
      <c r="H569" s="19"/>
    </row>
    <row r="570" spans="1:8" ht="12.75">
      <c r="A570" s="20" t="s">
        <v>251</v>
      </c>
      <c r="B570" s="21"/>
      <c r="C570" s="22">
        <v>24</v>
      </c>
      <c r="D570" s="23">
        <v>3.27</v>
      </c>
      <c r="E570" s="23">
        <f t="shared" si="14"/>
        <v>78.48</v>
      </c>
      <c r="F570" s="19"/>
      <c r="G570" s="23">
        <v>3.27</v>
      </c>
      <c r="H570" s="19"/>
    </row>
    <row r="571" spans="1:8" ht="12.75">
      <c r="A571" s="20" t="s">
        <v>252</v>
      </c>
      <c r="B571" s="21"/>
      <c r="C571" s="22">
        <v>24</v>
      </c>
      <c r="D571" s="23">
        <v>18.66</v>
      </c>
      <c r="E571" s="23">
        <f t="shared" si="14"/>
        <v>447.84000000000003</v>
      </c>
      <c r="F571" s="19"/>
      <c r="G571" s="23">
        <v>18.66</v>
      </c>
      <c r="H571" s="19"/>
    </row>
    <row r="572" spans="1:8" ht="12.75">
      <c r="A572" s="20" t="s">
        <v>253</v>
      </c>
      <c r="B572" s="21"/>
      <c r="C572" s="22">
        <v>12</v>
      </c>
      <c r="D572" s="23">
        <v>79.38</v>
      </c>
      <c r="E572" s="23">
        <f t="shared" si="14"/>
        <v>952.56</v>
      </c>
      <c r="F572" s="19"/>
      <c r="G572" s="23">
        <v>79.38</v>
      </c>
      <c r="H572" s="19"/>
    </row>
    <row r="573" spans="1:8" ht="12.75">
      <c r="A573" s="20" t="s">
        <v>254</v>
      </c>
      <c r="B573" s="21"/>
      <c r="C573" s="22">
        <v>12</v>
      </c>
      <c r="D573" s="23">
        <v>127.98</v>
      </c>
      <c r="E573" s="23">
        <f t="shared" si="14"/>
        <v>1535.76</v>
      </c>
      <c r="F573" s="19"/>
      <c r="G573" s="23">
        <v>127.98</v>
      </c>
      <c r="H573" s="19"/>
    </row>
    <row r="574" spans="1:8" ht="12.75">
      <c r="A574" s="20" t="s">
        <v>255</v>
      </c>
      <c r="B574" s="21"/>
      <c r="C574" s="22">
        <v>24</v>
      </c>
      <c r="D574" s="23">
        <v>9.33</v>
      </c>
      <c r="E574" s="23">
        <f t="shared" si="14"/>
        <v>223.92000000000002</v>
      </c>
      <c r="F574" s="19"/>
      <c r="G574" s="23">
        <v>9.33</v>
      </c>
      <c r="H574" s="19"/>
    </row>
    <row r="575" spans="1:8" ht="12.75">
      <c r="A575" s="20" t="s">
        <v>256</v>
      </c>
      <c r="B575" s="21"/>
      <c r="C575" s="22">
        <v>12</v>
      </c>
      <c r="D575" s="23">
        <v>39.69</v>
      </c>
      <c r="E575" s="23">
        <f t="shared" si="14"/>
        <v>476.28</v>
      </c>
      <c r="F575" s="19"/>
      <c r="G575" s="23">
        <v>39.69</v>
      </c>
      <c r="H575" s="19"/>
    </row>
    <row r="576" spans="1:8" ht="12.75">
      <c r="A576" s="20" t="s">
        <v>257</v>
      </c>
      <c r="B576" s="21"/>
      <c r="C576" s="22">
        <v>12</v>
      </c>
      <c r="D576" s="23">
        <v>63.99</v>
      </c>
      <c r="E576" s="23">
        <f t="shared" si="14"/>
        <v>767.88</v>
      </c>
      <c r="F576" s="19"/>
      <c r="G576" s="23">
        <v>63.99</v>
      </c>
      <c r="H576" s="19"/>
    </row>
    <row r="577" spans="1:8" ht="12.75">
      <c r="A577" s="20" t="s">
        <v>258</v>
      </c>
      <c r="B577" s="21"/>
      <c r="C577" s="22">
        <v>12</v>
      </c>
      <c r="D577" s="23">
        <v>93.1</v>
      </c>
      <c r="E577" s="23">
        <f t="shared" si="14"/>
        <v>1117.1999999999998</v>
      </c>
      <c r="F577" s="19"/>
      <c r="G577" s="23">
        <v>93.1</v>
      </c>
      <c r="H577" s="19"/>
    </row>
    <row r="578" spans="1:8" ht="12.75">
      <c r="A578" s="20" t="s">
        <v>259</v>
      </c>
      <c r="B578" s="21"/>
      <c r="C578" s="22">
        <v>24</v>
      </c>
      <c r="D578" s="23">
        <v>6.7</v>
      </c>
      <c r="E578" s="23">
        <f t="shared" si="14"/>
        <v>160.8</v>
      </c>
      <c r="F578" s="19"/>
      <c r="G578" s="23">
        <v>6.7</v>
      </c>
      <c r="H578" s="19"/>
    </row>
    <row r="579" spans="1:8" ht="12.75">
      <c r="A579" s="20" t="s">
        <v>260</v>
      </c>
      <c r="B579" s="21"/>
      <c r="C579" s="22">
        <v>24</v>
      </c>
      <c r="D579" s="23">
        <v>13.39</v>
      </c>
      <c r="E579" s="23">
        <f t="shared" si="14"/>
        <v>321.36</v>
      </c>
      <c r="F579" s="19"/>
      <c r="G579" s="23">
        <v>13.39</v>
      </c>
      <c r="H579" s="19"/>
    </row>
    <row r="580" spans="1:8" ht="12.75">
      <c r="A580" s="20" t="s">
        <v>261</v>
      </c>
      <c r="B580" s="21"/>
      <c r="C580" s="22">
        <v>12</v>
      </c>
      <c r="D580" s="23">
        <v>49.02</v>
      </c>
      <c r="E580" s="23">
        <f t="shared" si="14"/>
        <v>588.24</v>
      </c>
      <c r="F580" s="19"/>
      <c r="G580" s="23">
        <v>49.02</v>
      </c>
      <c r="H580" s="19"/>
    </row>
    <row r="581" spans="1:8" ht="12.75">
      <c r="A581" s="20" t="s">
        <v>262</v>
      </c>
      <c r="B581" s="21"/>
      <c r="C581" s="22">
        <v>12</v>
      </c>
      <c r="D581" s="23">
        <v>98.04</v>
      </c>
      <c r="E581" s="23">
        <f t="shared" si="14"/>
        <v>1176.48</v>
      </c>
      <c r="F581" s="19"/>
      <c r="G581" s="23">
        <v>98.04</v>
      </c>
      <c r="H581" s="19"/>
    </row>
    <row r="582" spans="1:8" ht="12.75">
      <c r="A582" s="20" t="s">
        <v>263</v>
      </c>
      <c r="B582" s="21"/>
      <c r="C582" s="22">
        <v>12</v>
      </c>
      <c r="D582" s="23">
        <v>73.32</v>
      </c>
      <c r="E582" s="23">
        <f t="shared" si="14"/>
        <v>879.8399999999999</v>
      </c>
      <c r="F582" s="19"/>
      <c r="G582" s="23">
        <v>73.32</v>
      </c>
      <c r="H582" s="19"/>
    </row>
    <row r="583" spans="1:8" ht="12.75">
      <c r="A583" s="20" t="s">
        <v>264</v>
      </c>
      <c r="B583" s="21"/>
      <c r="C583" s="22">
        <v>12</v>
      </c>
      <c r="D583" s="23">
        <v>146.64</v>
      </c>
      <c r="E583" s="23">
        <f t="shared" si="14"/>
        <v>1759.6799999999998</v>
      </c>
      <c r="F583" s="19"/>
      <c r="G583" s="23">
        <v>146.64</v>
      </c>
      <c r="H583" s="19"/>
    </row>
    <row r="584" spans="1:8" ht="12.75">
      <c r="A584" s="20" t="s">
        <v>265</v>
      </c>
      <c r="B584" s="21"/>
      <c r="C584" s="22">
        <v>12</v>
      </c>
      <c r="D584" s="23">
        <v>103.69</v>
      </c>
      <c r="E584" s="23">
        <f t="shared" si="14"/>
        <v>1244.28</v>
      </c>
      <c r="F584" s="19"/>
      <c r="G584" s="23">
        <v>103.69</v>
      </c>
      <c r="H584" s="19"/>
    </row>
    <row r="585" spans="1:8" ht="12.75">
      <c r="A585" s="20" t="s">
        <v>266</v>
      </c>
      <c r="B585" s="21"/>
      <c r="C585" s="22">
        <v>6</v>
      </c>
      <c r="D585" s="23">
        <v>207.36</v>
      </c>
      <c r="E585" s="23">
        <f t="shared" si="14"/>
        <v>1244.16</v>
      </c>
      <c r="F585" s="19"/>
      <c r="G585" s="23">
        <v>207.36</v>
      </c>
      <c r="H585" s="19"/>
    </row>
    <row r="586" spans="3:5" ht="12.75">
      <c r="C586" s="26">
        <f>SUM(C569:C585)</f>
        <v>270</v>
      </c>
      <c r="E586" s="8">
        <f>SUM(E569:E585)</f>
        <v>13295.640000000001</v>
      </c>
    </row>
    <row r="587" spans="3:5" ht="11.25" customHeight="1">
      <c r="C587" s="26"/>
      <c r="E587" s="8"/>
    </row>
    <row r="588" spans="1:8" ht="12.75">
      <c r="A588" s="103" t="s">
        <v>225</v>
      </c>
      <c r="B588" s="103"/>
      <c r="C588" s="103"/>
      <c r="D588" s="103"/>
      <c r="E588" s="103"/>
      <c r="F588" s="103"/>
      <c r="G588" s="103"/>
      <c r="H588" s="103"/>
    </row>
    <row r="589" spans="1:8" ht="12.75">
      <c r="A589" s="103" t="s">
        <v>243</v>
      </c>
      <c r="B589" s="103"/>
      <c r="C589" s="103"/>
      <c r="D589" s="103"/>
      <c r="E589" s="103"/>
      <c r="F589" s="103"/>
      <c r="G589" s="103"/>
      <c r="H589" s="103"/>
    </row>
    <row r="590" spans="1:8" ht="12.75">
      <c r="A590" s="104" t="s">
        <v>267</v>
      </c>
      <c r="B590" s="104"/>
      <c r="C590" s="104"/>
      <c r="D590" s="104"/>
      <c r="E590" s="104"/>
      <c r="F590" s="104"/>
      <c r="G590" s="104"/>
      <c r="H590" s="104"/>
    </row>
    <row r="591" spans="1:8" ht="12.75">
      <c r="A591" s="105" t="s">
        <v>429</v>
      </c>
      <c r="B591" s="105"/>
      <c r="C591" s="105"/>
      <c r="D591" s="105"/>
      <c r="E591" s="105"/>
      <c r="F591" s="105"/>
      <c r="G591" s="105"/>
      <c r="H591" s="105"/>
    </row>
    <row r="592" spans="1:8" ht="12.75" customHeight="1">
      <c r="A592" s="106" t="s">
        <v>7</v>
      </c>
      <c r="B592" s="106"/>
      <c r="C592" s="107" t="s">
        <v>8</v>
      </c>
      <c r="D592" s="107"/>
      <c r="E592" s="107"/>
      <c r="F592" s="108" t="s">
        <v>9</v>
      </c>
      <c r="G592" s="108"/>
      <c r="H592" s="108"/>
    </row>
    <row r="593" spans="1:8" ht="24">
      <c r="A593" s="106"/>
      <c r="B593" s="106"/>
      <c r="C593" s="9" t="s">
        <v>10</v>
      </c>
      <c r="D593" s="10" t="s">
        <v>11</v>
      </c>
      <c r="E593" s="10" t="s">
        <v>13</v>
      </c>
      <c r="F593" s="11" t="s">
        <v>10</v>
      </c>
      <c r="G593" s="27" t="s">
        <v>11</v>
      </c>
      <c r="H593" s="27" t="s">
        <v>13</v>
      </c>
    </row>
    <row r="594" spans="1:8" ht="12.75">
      <c r="A594" s="20" t="s">
        <v>269</v>
      </c>
      <c r="B594" s="21"/>
      <c r="C594" s="22">
        <v>60</v>
      </c>
      <c r="D594" s="23">
        <v>49.5</v>
      </c>
      <c r="E594" s="23">
        <f>D594*C594</f>
        <v>2970</v>
      </c>
      <c r="F594" s="19"/>
      <c r="G594" s="23">
        <v>49.5</v>
      </c>
      <c r="H594" s="19"/>
    </row>
    <row r="595" spans="1:8" ht="12.75">
      <c r="A595" s="20" t="s">
        <v>270</v>
      </c>
      <c r="B595" s="21"/>
      <c r="C595" s="22">
        <v>30</v>
      </c>
      <c r="D595" s="23">
        <v>49.5</v>
      </c>
      <c r="E595" s="23">
        <f>D595*C595</f>
        <v>1485</v>
      </c>
      <c r="F595" s="19"/>
      <c r="G595" s="23">
        <v>49.5</v>
      </c>
      <c r="H595" s="19"/>
    </row>
    <row r="596" spans="1:8" ht="12.75">
      <c r="A596" s="20" t="s">
        <v>271</v>
      </c>
      <c r="B596" s="21"/>
      <c r="C596" s="22">
        <v>32</v>
      </c>
      <c r="D596" s="23">
        <v>47.25</v>
      </c>
      <c r="E596" s="23">
        <f>D596*C596</f>
        <v>1512</v>
      </c>
      <c r="F596" s="19"/>
      <c r="G596" s="23">
        <v>47.25</v>
      </c>
      <c r="H596" s="19"/>
    </row>
    <row r="597" spans="1:5" ht="12.75">
      <c r="A597" s="28"/>
      <c r="B597" s="28"/>
      <c r="C597" s="26">
        <f>SUM(C594:C596)</f>
        <v>122</v>
      </c>
      <c r="D597" s="8"/>
      <c r="E597" s="8">
        <f>SUM(E594:E596)</f>
        <v>5967</v>
      </c>
    </row>
    <row r="598" spans="1:5" ht="14.25" customHeight="1">
      <c r="A598" s="28"/>
      <c r="B598" s="28"/>
      <c r="C598" s="26"/>
      <c r="D598" s="8"/>
      <c r="E598" s="8"/>
    </row>
    <row r="599" spans="1:8" ht="12.75">
      <c r="A599" s="103" t="s">
        <v>225</v>
      </c>
      <c r="B599" s="103"/>
      <c r="C599" s="103"/>
      <c r="D599" s="103"/>
      <c r="E599" s="103"/>
      <c r="F599" s="103"/>
      <c r="G599" s="103"/>
      <c r="H599" s="103"/>
    </row>
    <row r="600" spans="1:8" ht="12.75">
      <c r="A600" s="103" t="s">
        <v>243</v>
      </c>
      <c r="B600" s="103"/>
      <c r="C600" s="103"/>
      <c r="D600" s="103"/>
      <c r="E600" s="103"/>
      <c r="F600" s="103"/>
      <c r="G600" s="103"/>
      <c r="H600" s="103"/>
    </row>
    <row r="601" spans="1:8" ht="12.75">
      <c r="A601" s="104" t="s">
        <v>272</v>
      </c>
      <c r="B601" s="104"/>
      <c r="C601" s="104"/>
      <c r="D601" s="104"/>
      <c r="E601" s="104"/>
      <c r="F601" s="104"/>
      <c r="G601" s="104"/>
      <c r="H601" s="104"/>
    </row>
    <row r="602" spans="1:8" ht="12.75">
      <c r="A602" s="105" t="s">
        <v>430</v>
      </c>
      <c r="B602" s="105"/>
      <c r="C602" s="105"/>
      <c r="D602" s="105"/>
      <c r="E602" s="105"/>
      <c r="F602" s="105"/>
      <c r="G602" s="105"/>
      <c r="H602" s="105"/>
    </row>
    <row r="603" spans="1:8" ht="12.75" customHeight="1">
      <c r="A603" s="106" t="s">
        <v>7</v>
      </c>
      <c r="B603" s="106"/>
      <c r="C603" s="107" t="s">
        <v>8</v>
      </c>
      <c r="D603" s="107"/>
      <c r="E603" s="107"/>
      <c r="F603" s="108" t="s">
        <v>9</v>
      </c>
      <c r="G603" s="108"/>
      <c r="H603" s="108"/>
    </row>
    <row r="604" spans="1:8" ht="24">
      <c r="A604" s="106"/>
      <c r="B604" s="106"/>
      <c r="C604" s="9" t="s">
        <v>10</v>
      </c>
      <c r="D604" s="10" t="s">
        <v>11</v>
      </c>
      <c r="E604" s="10" t="s">
        <v>13</v>
      </c>
      <c r="F604" s="11" t="s">
        <v>10</v>
      </c>
      <c r="G604" s="27" t="s">
        <v>11</v>
      </c>
      <c r="H604" s="27" t="s">
        <v>13</v>
      </c>
    </row>
    <row r="605" spans="1:8" ht="12.75">
      <c r="A605" s="20" t="s">
        <v>274</v>
      </c>
      <c r="B605" s="21"/>
      <c r="C605" s="22">
        <v>41</v>
      </c>
      <c r="D605" s="23">
        <v>1.48</v>
      </c>
      <c r="E605" s="23">
        <f>D605*C605</f>
        <v>60.68</v>
      </c>
      <c r="F605" s="19"/>
      <c r="G605" s="23">
        <v>1.48</v>
      </c>
      <c r="H605" s="19"/>
    </row>
    <row r="606" spans="1:8" ht="12.75">
      <c r="A606" s="20" t="s">
        <v>275</v>
      </c>
      <c r="B606" s="21"/>
      <c r="C606" s="22">
        <v>28</v>
      </c>
      <c r="D606" s="23">
        <v>1.48</v>
      </c>
      <c r="E606" s="23">
        <f>D606*C606</f>
        <v>41.44</v>
      </c>
      <c r="F606" s="19"/>
      <c r="G606" s="23">
        <v>1.48</v>
      </c>
      <c r="H606" s="19"/>
    </row>
    <row r="607" spans="1:8" ht="12.75">
      <c r="A607" s="20" t="s">
        <v>276</v>
      </c>
      <c r="B607" s="21"/>
      <c r="C607" s="22">
        <v>6</v>
      </c>
      <c r="D607" s="23">
        <v>1.48</v>
      </c>
      <c r="E607" s="23">
        <f>D607*C607</f>
        <v>8.879999999999999</v>
      </c>
      <c r="F607" s="19"/>
      <c r="G607" s="23">
        <v>1.48</v>
      </c>
      <c r="H607" s="19"/>
    </row>
    <row r="608" spans="1:5" ht="12.75">
      <c r="A608" s="28"/>
      <c r="B608" s="28"/>
      <c r="C608" s="26">
        <f>SUM(C605:C607)</f>
        <v>75</v>
      </c>
      <c r="D608" s="8"/>
      <c r="E608" s="8">
        <f>SUM(E605:E607)</f>
        <v>111</v>
      </c>
    </row>
    <row r="609" spans="1:5" ht="12.75">
      <c r="A609" s="28"/>
      <c r="B609" s="28"/>
      <c r="C609" s="26"/>
      <c r="D609" s="8"/>
      <c r="E609" s="8"/>
    </row>
    <row r="610" spans="1:8" ht="12.75">
      <c r="A610" s="103" t="s">
        <v>225</v>
      </c>
      <c r="B610" s="103"/>
      <c r="C610" s="103"/>
      <c r="D610" s="103"/>
      <c r="E610" s="103"/>
      <c r="F610" s="103"/>
      <c r="G610" s="103"/>
      <c r="H610" s="103"/>
    </row>
    <row r="611" spans="1:8" ht="12.75">
      <c r="A611" s="103" t="s">
        <v>243</v>
      </c>
      <c r="B611" s="103"/>
      <c r="C611" s="103"/>
      <c r="D611" s="103"/>
      <c r="E611" s="103"/>
      <c r="F611" s="103"/>
      <c r="G611" s="103"/>
      <c r="H611" s="103"/>
    </row>
    <row r="612" spans="1:8" ht="12.75">
      <c r="A612" s="104" t="s">
        <v>277</v>
      </c>
      <c r="B612" s="104"/>
      <c r="C612" s="104"/>
      <c r="D612" s="104"/>
      <c r="E612" s="104"/>
      <c r="F612" s="104"/>
      <c r="G612" s="104"/>
      <c r="H612" s="104"/>
    </row>
    <row r="613" spans="1:8" ht="12.75">
      <c r="A613" s="105" t="s">
        <v>233</v>
      </c>
      <c r="B613" s="105"/>
      <c r="C613" s="105"/>
      <c r="D613" s="105"/>
      <c r="E613" s="105"/>
      <c r="F613" s="105"/>
      <c r="G613" s="105"/>
      <c r="H613" s="105"/>
    </row>
    <row r="614" spans="1:8" ht="12.75" customHeight="1">
      <c r="A614" s="106" t="s">
        <v>7</v>
      </c>
      <c r="B614" s="106"/>
      <c r="C614" s="107" t="s">
        <v>8</v>
      </c>
      <c r="D614" s="107"/>
      <c r="E614" s="107"/>
      <c r="F614" s="108" t="s">
        <v>9</v>
      </c>
      <c r="G614" s="108"/>
      <c r="H614" s="108"/>
    </row>
    <row r="615" spans="1:8" ht="24">
      <c r="A615" s="106"/>
      <c r="B615" s="106"/>
      <c r="C615" s="9" t="s">
        <v>10</v>
      </c>
      <c r="D615" s="10" t="s">
        <v>11</v>
      </c>
      <c r="E615" s="10" t="s">
        <v>13</v>
      </c>
      <c r="F615" s="11" t="s">
        <v>10</v>
      </c>
      <c r="G615" s="27" t="s">
        <v>11</v>
      </c>
      <c r="H615" s="27" t="s">
        <v>13</v>
      </c>
    </row>
    <row r="616" spans="1:8" ht="12.75">
      <c r="A616" s="20" t="s">
        <v>279</v>
      </c>
      <c r="B616" s="21"/>
      <c r="C616" s="22">
        <v>38</v>
      </c>
      <c r="D616" s="23">
        <v>30.69</v>
      </c>
      <c r="E616" s="23">
        <f aca="true" t="shared" si="15" ref="E616:E633">D616*C616</f>
        <v>1166.22</v>
      </c>
      <c r="F616" s="19"/>
      <c r="G616" s="23">
        <v>30.69</v>
      </c>
      <c r="H616" s="19"/>
    </row>
    <row r="617" spans="1:8" ht="12.75">
      <c r="A617" s="20" t="s">
        <v>280</v>
      </c>
      <c r="B617" s="21"/>
      <c r="C617" s="22">
        <v>220</v>
      </c>
      <c r="D617" s="23">
        <v>5.63</v>
      </c>
      <c r="E617" s="23">
        <f t="shared" si="15"/>
        <v>1238.6</v>
      </c>
      <c r="F617" s="19"/>
      <c r="G617" s="23">
        <v>5.63</v>
      </c>
      <c r="H617" s="19"/>
    </row>
    <row r="618" spans="1:8" ht="12.75">
      <c r="A618" s="20" t="s">
        <v>281</v>
      </c>
      <c r="B618" s="21"/>
      <c r="C618" s="22">
        <v>647</v>
      </c>
      <c r="D618" s="23">
        <v>25.31</v>
      </c>
      <c r="E618" s="23">
        <f t="shared" si="15"/>
        <v>16375.57</v>
      </c>
      <c r="F618" s="19"/>
      <c r="G618" s="23">
        <v>25.31</v>
      </c>
      <c r="H618" s="19"/>
    </row>
    <row r="619" spans="1:8" ht="12.75">
      <c r="A619" s="20" t="s">
        <v>282</v>
      </c>
      <c r="B619" s="21"/>
      <c r="C619" s="22">
        <v>62</v>
      </c>
      <c r="D619" s="23">
        <v>11</v>
      </c>
      <c r="E619" s="23">
        <f t="shared" si="15"/>
        <v>682</v>
      </c>
      <c r="F619" s="19"/>
      <c r="G619" s="23">
        <v>11</v>
      </c>
      <c r="H619" s="19"/>
    </row>
    <row r="620" spans="1:8" ht="12.75" customHeight="1">
      <c r="A620" s="20" t="s">
        <v>283</v>
      </c>
      <c r="B620" s="21"/>
      <c r="C620" s="22">
        <v>582</v>
      </c>
      <c r="D620" s="23">
        <v>22.21</v>
      </c>
      <c r="E620" s="23">
        <f t="shared" si="15"/>
        <v>12926.220000000001</v>
      </c>
      <c r="F620" s="19"/>
      <c r="G620" s="23">
        <v>22.21</v>
      </c>
      <c r="H620" s="19"/>
    </row>
    <row r="621" spans="1:8" ht="12.75" customHeight="1">
      <c r="A621" s="20" t="s">
        <v>284</v>
      </c>
      <c r="B621" s="21"/>
      <c r="C621" s="22">
        <v>38</v>
      </c>
      <c r="D621" s="23">
        <v>27.32</v>
      </c>
      <c r="E621" s="23">
        <f t="shared" si="15"/>
        <v>1038.16</v>
      </c>
      <c r="F621" s="19"/>
      <c r="G621" s="23">
        <v>27.32</v>
      </c>
      <c r="H621" s="19"/>
    </row>
    <row r="622" spans="1:8" ht="12.75" customHeight="1">
      <c r="A622" s="20" t="s">
        <v>285</v>
      </c>
      <c r="B622" s="21"/>
      <c r="C622" s="22">
        <v>422</v>
      </c>
      <c r="D622" s="23">
        <v>36.59</v>
      </c>
      <c r="E622" s="23">
        <f t="shared" si="15"/>
        <v>15440.980000000001</v>
      </c>
      <c r="F622" s="19"/>
      <c r="G622" s="23">
        <v>36.59</v>
      </c>
      <c r="H622" s="19"/>
    </row>
    <row r="623" spans="1:8" ht="12.75">
      <c r="A623" s="20" t="s">
        <v>286</v>
      </c>
      <c r="B623" s="21"/>
      <c r="C623" s="22">
        <v>22</v>
      </c>
      <c r="D623" s="23">
        <v>15.04</v>
      </c>
      <c r="E623" s="23">
        <f t="shared" si="15"/>
        <v>330.88</v>
      </c>
      <c r="F623" s="19"/>
      <c r="G623" s="23">
        <v>15.04</v>
      </c>
      <c r="H623" s="19"/>
    </row>
    <row r="624" spans="1:8" ht="12.75">
      <c r="A624" s="20" t="s">
        <v>287</v>
      </c>
      <c r="B624" s="21"/>
      <c r="C624" s="22">
        <v>688</v>
      </c>
      <c r="D624" s="23">
        <v>40.68</v>
      </c>
      <c r="E624" s="23">
        <f t="shared" si="15"/>
        <v>27987.84</v>
      </c>
      <c r="F624" s="19"/>
      <c r="G624" s="23">
        <v>40.68</v>
      </c>
      <c r="H624" s="19"/>
    </row>
    <row r="625" spans="1:8" ht="12.75">
      <c r="A625" s="20" t="s">
        <v>288</v>
      </c>
      <c r="B625" s="21"/>
      <c r="C625" s="22">
        <v>455</v>
      </c>
      <c r="D625" s="23">
        <v>17.85</v>
      </c>
      <c r="E625" s="23">
        <f t="shared" si="15"/>
        <v>8121.750000000001</v>
      </c>
      <c r="F625" s="19"/>
      <c r="G625" s="23">
        <v>17.85</v>
      </c>
      <c r="H625" s="19"/>
    </row>
    <row r="626" spans="1:8" ht="12.75">
      <c r="A626" s="20" t="s">
        <v>289</v>
      </c>
      <c r="B626" s="21"/>
      <c r="C626" s="22">
        <v>5</v>
      </c>
      <c r="D626" s="23">
        <v>15.98</v>
      </c>
      <c r="E626" s="23">
        <f t="shared" si="15"/>
        <v>79.9</v>
      </c>
      <c r="F626" s="19"/>
      <c r="G626" s="23">
        <v>15.98</v>
      </c>
      <c r="H626" s="19"/>
    </row>
    <row r="627" spans="1:8" ht="12.75">
      <c r="A627" s="20" t="s">
        <v>290</v>
      </c>
      <c r="B627" s="21"/>
      <c r="C627" s="22">
        <v>1889</v>
      </c>
      <c r="D627" s="23">
        <v>41.93</v>
      </c>
      <c r="E627" s="23">
        <f t="shared" si="15"/>
        <v>79205.77</v>
      </c>
      <c r="F627" s="19"/>
      <c r="G627" s="23">
        <v>41.93</v>
      </c>
      <c r="H627" s="19"/>
    </row>
    <row r="628" spans="1:8" ht="12.75">
      <c r="A628" s="20" t="s">
        <v>291</v>
      </c>
      <c r="B628" s="21"/>
      <c r="C628" s="22">
        <v>8</v>
      </c>
      <c r="D628" s="23">
        <v>47.58</v>
      </c>
      <c r="E628" s="23">
        <f t="shared" si="15"/>
        <v>380.64</v>
      </c>
      <c r="F628" s="19"/>
      <c r="G628" s="23">
        <v>47.58</v>
      </c>
      <c r="H628" s="19"/>
    </row>
    <row r="629" spans="1:8" ht="12.75" customHeight="1">
      <c r="A629" s="20" t="s">
        <v>292</v>
      </c>
      <c r="B629" s="21"/>
      <c r="C629" s="22">
        <v>1445</v>
      </c>
      <c r="D629" s="23">
        <v>41.63</v>
      </c>
      <c r="E629" s="23">
        <f t="shared" si="15"/>
        <v>60155.350000000006</v>
      </c>
      <c r="F629" s="19"/>
      <c r="G629" s="23">
        <v>41.63</v>
      </c>
      <c r="H629" s="19"/>
    </row>
    <row r="630" spans="1:8" ht="12.75">
      <c r="A630" s="20" t="s">
        <v>293</v>
      </c>
      <c r="B630" s="21"/>
      <c r="C630" s="22">
        <v>8</v>
      </c>
      <c r="D630" s="23">
        <v>39.09</v>
      </c>
      <c r="E630" s="23">
        <f t="shared" si="15"/>
        <v>312.72</v>
      </c>
      <c r="F630" s="19"/>
      <c r="G630" s="23">
        <v>39.09</v>
      </c>
      <c r="H630" s="19"/>
    </row>
    <row r="631" spans="1:8" ht="12.75">
      <c r="A631" s="20" t="s">
        <v>294</v>
      </c>
      <c r="B631" s="21"/>
      <c r="C631" s="22">
        <v>2</v>
      </c>
      <c r="D631" s="23">
        <v>47.58</v>
      </c>
      <c r="E631" s="23">
        <f t="shared" si="15"/>
        <v>95.16</v>
      </c>
      <c r="F631" s="19"/>
      <c r="G631" s="23">
        <v>47.58</v>
      </c>
      <c r="H631" s="19"/>
    </row>
    <row r="632" spans="1:8" ht="12.75">
      <c r="A632" s="20" t="s">
        <v>295</v>
      </c>
      <c r="B632" s="21"/>
      <c r="C632" s="22">
        <v>70</v>
      </c>
      <c r="D632" s="23">
        <v>17.85</v>
      </c>
      <c r="E632" s="23">
        <f t="shared" si="15"/>
        <v>1249.5</v>
      </c>
      <c r="F632" s="19"/>
      <c r="G632" s="23">
        <v>17.85</v>
      </c>
      <c r="H632" s="19"/>
    </row>
    <row r="633" spans="1:8" ht="12.75">
      <c r="A633" s="20" t="s">
        <v>296</v>
      </c>
      <c r="B633" s="21"/>
      <c r="C633" s="22">
        <v>400</v>
      </c>
      <c r="D633" s="23">
        <v>35.2</v>
      </c>
      <c r="E633" s="23">
        <f t="shared" si="15"/>
        <v>14080.000000000002</v>
      </c>
      <c r="F633" s="19"/>
      <c r="G633" s="23">
        <v>35.2</v>
      </c>
      <c r="H633" s="19"/>
    </row>
    <row r="634" spans="3:5" ht="12.75">
      <c r="C634" s="26">
        <f>SUM(C616:C633)</f>
        <v>7001</v>
      </c>
      <c r="E634" s="8">
        <f>SUM(E616:E633)</f>
        <v>240867.26000000004</v>
      </c>
    </row>
    <row r="635" spans="3:5" ht="12.75">
      <c r="C635" s="26"/>
      <c r="E635" s="8"/>
    </row>
    <row r="636" spans="1:8" ht="12.75">
      <c r="A636" s="103" t="s">
        <v>225</v>
      </c>
      <c r="B636" s="103"/>
      <c r="C636" s="103"/>
      <c r="D636" s="103"/>
      <c r="E636" s="103"/>
      <c r="F636" s="103"/>
      <c r="G636" s="103"/>
      <c r="H636" s="103"/>
    </row>
    <row r="637" spans="1:8" ht="12.75">
      <c r="A637" s="103" t="s">
        <v>243</v>
      </c>
      <c r="B637" s="103"/>
      <c r="C637" s="103"/>
      <c r="D637" s="103"/>
      <c r="E637" s="103"/>
      <c r="F637" s="103"/>
      <c r="G637" s="103"/>
      <c r="H637" s="103"/>
    </row>
    <row r="638" spans="1:8" ht="12.75">
      <c r="A638" s="104" t="s">
        <v>297</v>
      </c>
      <c r="B638" s="104"/>
      <c r="C638" s="104"/>
      <c r="D638" s="104"/>
      <c r="E638" s="104"/>
      <c r="F638" s="104"/>
      <c r="G638" s="104"/>
      <c r="H638" s="104"/>
    </row>
    <row r="639" spans="1:8" ht="12.75">
      <c r="A639" s="105" t="s">
        <v>234</v>
      </c>
      <c r="B639" s="105"/>
      <c r="C639" s="105"/>
      <c r="D639" s="105"/>
      <c r="E639" s="105"/>
      <c r="F639" s="105"/>
      <c r="G639" s="105"/>
      <c r="H639" s="105"/>
    </row>
    <row r="640" spans="1:8" ht="12.75" customHeight="1">
      <c r="A640" s="106" t="s">
        <v>7</v>
      </c>
      <c r="B640" s="106"/>
      <c r="C640" s="107" t="s">
        <v>8</v>
      </c>
      <c r="D640" s="107"/>
      <c r="E640" s="107"/>
      <c r="F640" s="108" t="s">
        <v>9</v>
      </c>
      <c r="G640" s="108"/>
      <c r="H640" s="108"/>
    </row>
    <row r="641" spans="1:8" ht="24">
      <c r="A641" s="106"/>
      <c r="B641" s="106"/>
      <c r="C641" s="9" t="s">
        <v>10</v>
      </c>
      <c r="D641" s="10" t="s">
        <v>11</v>
      </c>
      <c r="E641" s="10" t="s">
        <v>13</v>
      </c>
      <c r="F641" s="11" t="s">
        <v>10</v>
      </c>
      <c r="G641" s="27" t="s">
        <v>11</v>
      </c>
      <c r="H641" s="27" t="s">
        <v>13</v>
      </c>
    </row>
    <row r="642" spans="1:8" ht="12.75">
      <c r="A642" s="20" t="s">
        <v>299</v>
      </c>
      <c r="B642" s="21"/>
      <c r="C642" s="22">
        <v>36</v>
      </c>
      <c r="D642" s="23">
        <v>11.84</v>
      </c>
      <c r="E642" s="23">
        <f>D642*C642</f>
        <v>426.24</v>
      </c>
      <c r="F642" s="19"/>
      <c r="G642" s="23">
        <v>11.84</v>
      </c>
      <c r="H642" s="19"/>
    </row>
    <row r="643" spans="3:5" ht="12.75">
      <c r="C643" s="26">
        <f>SUM(C642)</f>
        <v>36</v>
      </c>
      <c r="E643" s="8">
        <f>SUM(E642)</f>
        <v>426.24</v>
      </c>
    </row>
    <row r="644" spans="3:5" ht="12.75">
      <c r="C644" s="26"/>
      <c r="E644" s="8"/>
    </row>
    <row r="645" spans="1:8" ht="12.75">
      <c r="A645" s="103" t="s">
        <v>225</v>
      </c>
      <c r="B645" s="103"/>
      <c r="C645" s="103"/>
      <c r="D645" s="103"/>
      <c r="E645" s="103"/>
      <c r="F645" s="103"/>
      <c r="G645" s="103"/>
      <c r="H645" s="103"/>
    </row>
    <row r="646" spans="1:8" ht="12.75">
      <c r="A646" s="103" t="s">
        <v>801</v>
      </c>
      <c r="B646" s="103"/>
      <c r="C646" s="103"/>
      <c r="D646" s="103"/>
      <c r="E646" s="103"/>
      <c r="F646" s="103"/>
      <c r="G646" s="103"/>
      <c r="H646" s="103"/>
    </row>
    <row r="647" spans="1:8" ht="13.5" thickBot="1">
      <c r="A647" s="104" t="s">
        <v>802</v>
      </c>
      <c r="B647" s="104"/>
      <c r="C647" s="104"/>
      <c r="D647" s="104"/>
      <c r="E647" s="104"/>
      <c r="F647" s="104"/>
      <c r="G647" s="104"/>
      <c r="H647" s="104"/>
    </row>
    <row r="648" spans="1:8" ht="13.5" thickBot="1">
      <c r="A648" s="105" t="s">
        <v>235</v>
      </c>
      <c r="B648" s="105"/>
      <c r="C648" s="105"/>
      <c r="D648" s="105"/>
      <c r="E648" s="105"/>
      <c r="F648" s="105"/>
      <c r="G648" s="105"/>
      <c r="H648" s="105"/>
    </row>
    <row r="649" spans="1:8" ht="13.5" thickBot="1">
      <c r="A649" s="106" t="s">
        <v>7</v>
      </c>
      <c r="B649" s="106"/>
      <c r="C649" s="107" t="s">
        <v>8</v>
      </c>
      <c r="D649" s="107"/>
      <c r="E649" s="107"/>
      <c r="F649" s="108" t="s">
        <v>9</v>
      </c>
      <c r="G649" s="108"/>
      <c r="H649" s="108"/>
    </row>
    <row r="650" spans="1:8" ht="24.75" thickBot="1">
      <c r="A650" s="106"/>
      <c r="B650" s="106"/>
      <c r="C650" s="9" t="s">
        <v>10</v>
      </c>
      <c r="D650" s="10" t="s">
        <v>11</v>
      </c>
      <c r="E650" s="10" t="s">
        <v>13</v>
      </c>
      <c r="F650" s="11" t="s">
        <v>10</v>
      </c>
      <c r="G650" s="27" t="s">
        <v>11</v>
      </c>
      <c r="H650" s="27" t="s">
        <v>13</v>
      </c>
    </row>
    <row r="651" spans="1:8" ht="12.75">
      <c r="A651" s="20" t="s">
        <v>506</v>
      </c>
      <c r="B651" s="21"/>
      <c r="C651" s="22">
        <v>360</v>
      </c>
      <c r="D651" s="23">
        <v>5.59</v>
      </c>
      <c r="E651" s="23">
        <f>D651*C651</f>
        <v>2012.3999999999999</v>
      </c>
      <c r="F651" s="19"/>
      <c r="G651" s="23">
        <v>5.59</v>
      </c>
      <c r="H651" s="19"/>
    </row>
    <row r="652" spans="1:8" ht="12.75">
      <c r="A652" s="20" t="s">
        <v>803</v>
      </c>
      <c r="B652" s="21"/>
      <c r="C652" s="22">
        <v>120</v>
      </c>
      <c r="D652" s="23">
        <v>5.71</v>
      </c>
      <c r="E652" s="23">
        <f>D652*C652</f>
        <v>685.2</v>
      </c>
      <c r="F652" s="19"/>
      <c r="G652" s="23">
        <v>5.71</v>
      </c>
      <c r="H652" s="19"/>
    </row>
    <row r="653" spans="1:8" ht="12.75">
      <c r="A653" s="20" t="s">
        <v>804</v>
      </c>
      <c r="B653" s="21"/>
      <c r="C653" s="22">
        <v>480</v>
      </c>
      <c r="D653" s="23">
        <v>6.95</v>
      </c>
      <c r="E653" s="23">
        <f>D653*C653</f>
        <v>3336</v>
      </c>
      <c r="F653" s="19"/>
      <c r="G653" s="23">
        <v>6.95</v>
      </c>
      <c r="H653" s="19"/>
    </row>
    <row r="654" spans="1:8" ht="12.75">
      <c r="A654" s="20" t="s">
        <v>805</v>
      </c>
      <c r="B654" s="21"/>
      <c r="C654" s="22">
        <v>120</v>
      </c>
      <c r="D654" s="23">
        <v>4.41</v>
      </c>
      <c r="E654" s="23">
        <f>D654*C654</f>
        <v>529.2</v>
      </c>
      <c r="F654" s="19"/>
      <c r="G654" s="23">
        <v>4.41</v>
      </c>
      <c r="H654" s="19"/>
    </row>
    <row r="655" spans="3:5" ht="12.75">
      <c r="C655" s="26">
        <f>SUM(C651:C654)</f>
        <v>1080</v>
      </c>
      <c r="E655" s="8">
        <f>SUM(E651:E654)</f>
        <v>6562.8</v>
      </c>
    </row>
    <row r="656" spans="3:5" ht="12.75">
      <c r="C656" s="26"/>
      <c r="E656" s="8"/>
    </row>
    <row r="657" spans="1:8" ht="12.75">
      <c r="A657" s="103" t="s">
        <v>225</v>
      </c>
      <c r="B657" s="103"/>
      <c r="C657" s="103"/>
      <c r="D657" s="103"/>
      <c r="E657" s="103"/>
      <c r="F657" s="103"/>
      <c r="G657" s="103"/>
      <c r="H657" s="103"/>
    </row>
    <row r="658" spans="1:8" ht="12.75">
      <c r="A658" s="103" t="s">
        <v>301</v>
      </c>
      <c r="B658" s="103"/>
      <c r="C658" s="103"/>
      <c r="D658" s="103"/>
      <c r="E658" s="103"/>
      <c r="F658" s="103"/>
      <c r="G658" s="103"/>
      <c r="H658" s="103"/>
    </row>
    <row r="659" spans="1:8" ht="12.75">
      <c r="A659" s="104" t="s">
        <v>302</v>
      </c>
      <c r="B659" s="104"/>
      <c r="C659" s="104"/>
      <c r="D659" s="104"/>
      <c r="E659" s="104"/>
      <c r="F659" s="104"/>
      <c r="G659" s="104"/>
      <c r="H659" s="104"/>
    </row>
    <row r="660" spans="1:8" ht="12.75">
      <c r="A660" s="105" t="s">
        <v>236</v>
      </c>
      <c r="B660" s="105"/>
      <c r="C660" s="105"/>
      <c r="D660" s="105"/>
      <c r="E660" s="105"/>
      <c r="F660" s="105"/>
      <c r="G660" s="105"/>
      <c r="H660" s="105"/>
    </row>
    <row r="661" spans="1:8" ht="12.75" customHeight="1">
      <c r="A661" s="106" t="s">
        <v>7</v>
      </c>
      <c r="B661" s="106"/>
      <c r="C661" s="107" t="s">
        <v>8</v>
      </c>
      <c r="D661" s="107"/>
      <c r="E661" s="107"/>
      <c r="F661" s="108" t="s">
        <v>9</v>
      </c>
      <c r="G661" s="108"/>
      <c r="H661" s="108"/>
    </row>
    <row r="662" spans="1:8" ht="24">
      <c r="A662" s="106"/>
      <c r="B662" s="106"/>
      <c r="C662" s="9" t="s">
        <v>10</v>
      </c>
      <c r="D662" s="10" t="s">
        <v>11</v>
      </c>
      <c r="E662" s="10" t="s">
        <v>13</v>
      </c>
      <c r="F662" s="11" t="s">
        <v>10</v>
      </c>
      <c r="G662" s="27" t="s">
        <v>11</v>
      </c>
      <c r="H662" s="27" t="s">
        <v>13</v>
      </c>
    </row>
    <row r="663" spans="1:8" ht="12.75">
      <c r="A663" s="20" t="s">
        <v>304</v>
      </c>
      <c r="B663" s="21"/>
      <c r="C663" s="22">
        <v>12</v>
      </c>
      <c r="D663" s="23">
        <v>1.52</v>
      </c>
      <c r="E663" s="23">
        <f aca="true" t="shared" si="16" ref="E663:E672">D663*C663</f>
        <v>18.240000000000002</v>
      </c>
      <c r="F663" s="19"/>
      <c r="G663" s="23">
        <v>1.52</v>
      </c>
      <c r="H663" s="19"/>
    </row>
    <row r="664" spans="1:8" ht="12.75">
      <c r="A664" s="20" t="s">
        <v>305</v>
      </c>
      <c r="B664" s="21"/>
      <c r="C664" s="22">
        <v>12</v>
      </c>
      <c r="D664" s="23">
        <v>3.4</v>
      </c>
      <c r="E664" s="23">
        <f t="shared" si="16"/>
        <v>40.8</v>
      </c>
      <c r="F664" s="19"/>
      <c r="G664" s="23">
        <v>3.4</v>
      </c>
      <c r="H664" s="19"/>
    </row>
    <row r="665" spans="1:8" ht="12.75">
      <c r="A665" s="20" t="s">
        <v>306</v>
      </c>
      <c r="B665" s="21"/>
      <c r="C665" s="22">
        <v>12</v>
      </c>
      <c r="D665" s="23">
        <v>3.4</v>
      </c>
      <c r="E665" s="23">
        <f t="shared" si="16"/>
        <v>40.8</v>
      </c>
      <c r="F665" s="19"/>
      <c r="G665" s="23">
        <v>3.4</v>
      </c>
      <c r="H665" s="19"/>
    </row>
    <row r="666" spans="1:8" ht="12.75">
      <c r="A666" s="20" t="s">
        <v>307</v>
      </c>
      <c r="B666" s="21"/>
      <c r="C666" s="22">
        <v>12</v>
      </c>
      <c r="D666" s="23">
        <v>11.26</v>
      </c>
      <c r="E666" s="23">
        <f t="shared" si="16"/>
        <v>135.12</v>
      </c>
      <c r="F666" s="19"/>
      <c r="G666" s="23">
        <v>11.26</v>
      </c>
      <c r="H666" s="19"/>
    </row>
    <row r="667" spans="1:8" ht="12.75">
      <c r="A667" s="20" t="s">
        <v>308</v>
      </c>
      <c r="B667" s="21"/>
      <c r="C667" s="22">
        <v>12</v>
      </c>
      <c r="D667" s="23">
        <v>1.52</v>
      </c>
      <c r="E667" s="23">
        <f t="shared" si="16"/>
        <v>18.240000000000002</v>
      </c>
      <c r="F667" s="19"/>
      <c r="G667" s="23">
        <v>1.52</v>
      </c>
      <c r="H667" s="19"/>
    </row>
    <row r="668" spans="1:8" ht="12.75">
      <c r="A668" s="20" t="s">
        <v>309</v>
      </c>
      <c r="B668" s="21"/>
      <c r="C668" s="22">
        <v>12</v>
      </c>
      <c r="D668" s="23">
        <v>31.26</v>
      </c>
      <c r="E668" s="23">
        <f t="shared" si="16"/>
        <v>375.12</v>
      </c>
      <c r="F668" s="19"/>
      <c r="G668" s="23">
        <v>31.26</v>
      </c>
      <c r="H668" s="19"/>
    </row>
    <row r="669" spans="1:8" ht="12.75">
      <c r="A669" s="20" t="s">
        <v>310</v>
      </c>
      <c r="B669" s="21"/>
      <c r="C669" s="22">
        <v>12</v>
      </c>
      <c r="D669" s="23">
        <v>11.26</v>
      </c>
      <c r="E669" s="23">
        <f t="shared" si="16"/>
        <v>135.12</v>
      </c>
      <c r="F669" s="19"/>
      <c r="G669" s="23">
        <v>11.26</v>
      </c>
      <c r="H669" s="19"/>
    </row>
    <row r="670" spans="1:8" ht="12.75">
      <c r="A670" s="20" t="s">
        <v>311</v>
      </c>
      <c r="B670" s="21"/>
      <c r="C670" s="22">
        <v>12</v>
      </c>
      <c r="D670" s="23">
        <v>1.52</v>
      </c>
      <c r="E670" s="23">
        <f t="shared" si="16"/>
        <v>18.240000000000002</v>
      </c>
      <c r="F670" s="19"/>
      <c r="G670" s="23">
        <v>1.52</v>
      </c>
      <c r="H670" s="19"/>
    </row>
    <row r="671" spans="1:8" s="58" customFormat="1" ht="12">
      <c r="A671" s="20" t="s">
        <v>312</v>
      </c>
      <c r="B671" s="21" t="s">
        <v>313</v>
      </c>
      <c r="C671" s="22">
        <v>24</v>
      </c>
      <c r="D671" s="23">
        <v>1.52</v>
      </c>
      <c r="E671" s="23">
        <f>D671*C671</f>
        <v>36.480000000000004</v>
      </c>
      <c r="F671" s="57"/>
      <c r="G671" s="23">
        <v>1.52</v>
      </c>
      <c r="H671" s="57"/>
    </row>
    <row r="672" spans="1:8" s="28" customFormat="1" ht="12">
      <c r="A672" s="20" t="s">
        <v>314</v>
      </c>
      <c r="B672" s="21" t="s">
        <v>315</v>
      </c>
      <c r="C672" s="22">
        <v>12</v>
      </c>
      <c r="D672" s="23">
        <v>11.26</v>
      </c>
      <c r="E672" s="23">
        <f t="shared" si="16"/>
        <v>135.12</v>
      </c>
      <c r="F672" s="19"/>
      <c r="G672" s="23">
        <v>11.26</v>
      </c>
      <c r="H672" s="19"/>
    </row>
    <row r="673" spans="1:6" ht="12.75">
      <c r="A673" s="28"/>
      <c r="B673" s="28"/>
      <c r="C673" s="26">
        <f>SUM(C663:C672)</f>
        <v>132</v>
      </c>
      <c r="D673" s="8"/>
      <c r="E673" s="8">
        <f>SUM(E663:E672)</f>
        <v>953.2800000000001</v>
      </c>
      <c r="F673" s="28"/>
    </row>
    <row r="674" spans="1:6" s="28" customFormat="1" ht="12">
      <c r="A674" s="1"/>
      <c r="C674" s="26"/>
      <c r="D674" s="8"/>
      <c r="E674" s="8"/>
      <c r="F674" s="1"/>
    </row>
    <row r="675" spans="1:8" s="28" customFormat="1" ht="12">
      <c r="A675" s="103" t="s">
        <v>225</v>
      </c>
      <c r="B675" s="103"/>
      <c r="C675" s="103"/>
      <c r="D675" s="103"/>
      <c r="E675" s="103"/>
      <c r="F675" s="103"/>
      <c r="G675" s="103"/>
      <c r="H675" s="103"/>
    </row>
    <row r="676" spans="1:8" s="28" customFormat="1" ht="12">
      <c r="A676" s="103" t="s">
        <v>301</v>
      </c>
      <c r="B676" s="103"/>
      <c r="C676" s="103"/>
      <c r="D676" s="103"/>
      <c r="E676" s="103"/>
      <c r="F676" s="103"/>
      <c r="G676" s="103"/>
      <c r="H676" s="103"/>
    </row>
    <row r="677" spans="1:8" s="28" customFormat="1" ht="12">
      <c r="A677" s="104" t="s">
        <v>316</v>
      </c>
      <c r="B677" s="104"/>
      <c r="C677" s="104"/>
      <c r="D677" s="104"/>
      <c r="E677" s="104"/>
      <c r="F677" s="104"/>
      <c r="G677" s="104"/>
      <c r="H677" s="104"/>
    </row>
    <row r="678" spans="1:8" s="28" customFormat="1" ht="12">
      <c r="A678" s="105" t="s">
        <v>238</v>
      </c>
      <c r="B678" s="105"/>
      <c r="C678" s="105"/>
      <c r="D678" s="105"/>
      <c r="E678" s="105"/>
      <c r="F678" s="105"/>
      <c r="G678" s="105"/>
      <c r="H678" s="105"/>
    </row>
    <row r="679" spans="1:8" s="28" customFormat="1" ht="12.75" customHeight="1">
      <c r="A679" s="106" t="s">
        <v>7</v>
      </c>
      <c r="B679" s="106"/>
      <c r="C679" s="107" t="s">
        <v>8</v>
      </c>
      <c r="D679" s="107"/>
      <c r="E679" s="107"/>
      <c r="F679" s="108" t="s">
        <v>9</v>
      </c>
      <c r="G679" s="108"/>
      <c r="H679" s="108"/>
    </row>
    <row r="680" spans="1:8" s="28" customFormat="1" ht="24">
      <c r="A680" s="106"/>
      <c r="B680" s="106"/>
      <c r="C680" s="9" t="s">
        <v>10</v>
      </c>
      <c r="D680" s="10" t="s">
        <v>11</v>
      </c>
      <c r="E680" s="10" t="s">
        <v>13</v>
      </c>
      <c r="F680" s="11" t="s">
        <v>10</v>
      </c>
      <c r="G680" s="27" t="s">
        <v>11</v>
      </c>
      <c r="H680" s="27" t="s">
        <v>13</v>
      </c>
    </row>
    <row r="681" spans="1:8" ht="12.75">
      <c r="A681" s="20" t="s">
        <v>318</v>
      </c>
      <c r="B681" s="21"/>
      <c r="C681" s="22">
        <v>62</v>
      </c>
      <c r="D681" s="23">
        <v>12.35</v>
      </c>
      <c r="E681" s="23">
        <f>D681*C681</f>
        <v>765.6999999999999</v>
      </c>
      <c r="F681" s="19"/>
      <c r="G681" s="23">
        <v>12.35</v>
      </c>
      <c r="H681" s="19"/>
    </row>
    <row r="682" spans="1:6" ht="12.75">
      <c r="A682" s="28"/>
      <c r="B682" s="28"/>
      <c r="C682" s="26">
        <f>SUM(C681)</f>
        <v>62</v>
      </c>
      <c r="D682" s="8"/>
      <c r="E682" s="8">
        <f>SUM(E681)</f>
        <v>765.6999999999999</v>
      </c>
      <c r="F682" s="28"/>
    </row>
    <row r="683" spans="2:5" ht="12.75">
      <c r="B683" s="28"/>
      <c r="C683" s="26"/>
      <c r="D683" s="8"/>
      <c r="E683" s="8"/>
    </row>
    <row r="684" spans="1:8" ht="12.75">
      <c r="A684" s="103" t="s">
        <v>319</v>
      </c>
      <c r="B684" s="103"/>
      <c r="C684" s="103"/>
      <c r="D684" s="103"/>
      <c r="E684" s="103"/>
      <c r="F684" s="103"/>
      <c r="G684" s="103"/>
      <c r="H684" s="103"/>
    </row>
    <row r="685" spans="1:8" ht="12.75">
      <c r="A685" s="103" t="s">
        <v>320</v>
      </c>
      <c r="B685" s="103"/>
      <c r="C685" s="103"/>
      <c r="D685" s="103"/>
      <c r="E685" s="103"/>
      <c r="F685" s="103"/>
      <c r="G685" s="103"/>
      <c r="H685" s="103"/>
    </row>
    <row r="686" spans="1:8" ht="12.75">
      <c r="A686" s="104" t="s">
        <v>321</v>
      </c>
      <c r="B686" s="104"/>
      <c r="C686" s="104"/>
      <c r="D686" s="104"/>
      <c r="E686" s="104"/>
      <c r="F686" s="104"/>
      <c r="G686" s="104"/>
      <c r="H686" s="104"/>
    </row>
    <row r="687" spans="1:8" ht="12.75">
      <c r="A687" s="105" t="s">
        <v>241</v>
      </c>
      <c r="B687" s="105"/>
      <c r="C687" s="105"/>
      <c r="D687" s="105"/>
      <c r="E687" s="105"/>
      <c r="F687" s="105"/>
      <c r="G687" s="105"/>
      <c r="H687" s="105"/>
    </row>
    <row r="688" spans="1:8" ht="12.75" customHeight="1">
      <c r="A688" s="106" t="s">
        <v>7</v>
      </c>
      <c r="B688" s="106"/>
      <c r="C688" s="107" t="s">
        <v>8</v>
      </c>
      <c r="D688" s="107"/>
      <c r="E688" s="107"/>
      <c r="F688" s="108" t="s">
        <v>9</v>
      </c>
      <c r="G688" s="108"/>
      <c r="H688" s="108"/>
    </row>
    <row r="689" spans="1:8" ht="24">
      <c r="A689" s="106"/>
      <c r="B689" s="106"/>
      <c r="C689" s="9" t="s">
        <v>10</v>
      </c>
      <c r="D689" s="10" t="s">
        <v>11</v>
      </c>
      <c r="E689" s="10" t="s">
        <v>13</v>
      </c>
      <c r="F689" s="11" t="s">
        <v>10</v>
      </c>
      <c r="G689" s="27" t="s">
        <v>11</v>
      </c>
      <c r="H689" s="27" t="s">
        <v>13</v>
      </c>
    </row>
    <row r="690" spans="1:8" ht="12.75">
      <c r="A690" s="20" t="s">
        <v>323</v>
      </c>
      <c r="B690" s="21"/>
      <c r="C690" s="22">
        <v>398</v>
      </c>
      <c r="D690" s="23">
        <v>11.84</v>
      </c>
      <c r="E690" s="23">
        <f aca="true" t="shared" si="17" ref="E690:E697">D690*C690</f>
        <v>4712.32</v>
      </c>
      <c r="F690" s="19"/>
      <c r="G690" s="23">
        <v>11.84</v>
      </c>
      <c r="H690" s="19"/>
    </row>
    <row r="691" spans="1:8" ht="12.75">
      <c r="A691" s="20" t="s">
        <v>324</v>
      </c>
      <c r="B691" s="21"/>
      <c r="C691" s="22">
        <v>4602</v>
      </c>
      <c r="D691" s="23">
        <v>23.16</v>
      </c>
      <c r="E691" s="23">
        <f t="shared" si="17"/>
        <v>106582.32</v>
      </c>
      <c r="F691" s="19"/>
      <c r="G691" s="23">
        <v>23.16</v>
      </c>
      <c r="H691" s="19"/>
    </row>
    <row r="692" spans="1:8" ht="12.75">
      <c r="A692" s="20" t="s">
        <v>325</v>
      </c>
      <c r="B692" s="21"/>
      <c r="C692" s="22">
        <v>1484</v>
      </c>
      <c r="D692" s="23">
        <v>12.46</v>
      </c>
      <c r="E692" s="23">
        <f t="shared" si="17"/>
        <v>18490.640000000003</v>
      </c>
      <c r="F692" s="19"/>
      <c r="G692" s="23">
        <v>12.46</v>
      </c>
      <c r="H692" s="19"/>
    </row>
    <row r="693" spans="1:8" ht="12.75">
      <c r="A693" s="20" t="s">
        <v>326</v>
      </c>
      <c r="B693" s="21"/>
      <c r="C693" s="22">
        <v>1540</v>
      </c>
      <c r="D693" s="23">
        <v>11.84</v>
      </c>
      <c r="E693" s="23">
        <f t="shared" si="17"/>
        <v>18233.6</v>
      </c>
      <c r="F693" s="19"/>
      <c r="G693" s="23">
        <v>11.84</v>
      </c>
      <c r="H693" s="19"/>
    </row>
    <row r="694" spans="1:8" ht="12.75">
      <c r="A694" s="20" t="s">
        <v>327</v>
      </c>
      <c r="B694" s="21"/>
      <c r="C694" s="22">
        <v>1540</v>
      </c>
      <c r="D694" s="23">
        <v>11.84</v>
      </c>
      <c r="E694" s="23">
        <f t="shared" si="17"/>
        <v>18233.6</v>
      </c>
      <c r="F694" s="19"/>
      <c r="G694" s="23">
        <v>11.84</v>
      </c>
      <c r="H694" s="19"/>
    </row>
    <row r="695" spans="1:8" ht="12.75">
      <c r="A695" s="20" t="s">
        <v>328</v>
      </c>
      <c r="B695" s="21"/>
      <c r="C695" s="22">
        <v>266</v>
      </c>
      <c r="D695" s="23">
        <v>11.84</v>
      </c>
      <c r="E695" s="23">
        <f t="shared" si="17"/>
        <v>3149.44</v>
      </c>
      <c r="F695" s="19"/>
      <c r="G695" s="23">
        <v>11.84</v>
      </c>
      <c r="H695" s="19"/>
    </row>
    <row r="696" spans="1:8" ht="12.75">
      <c r="A696" s="20" t="s">
        <v>329</v>
      </c>
      <c r="B696" s="21"/>
      <c r="C696" s="22">
        <v>14</v>
      </c>
      <c r="D696" s="23">
        <v>19.79</v>
      </c>
      <c r="E696" s="23">
        <f t="shared" si="17"/>
        <v>277.06</v>
      </c>
      <c r="F696" s="19"/>
      <c r="G696" s="23">
        <v>19.79</v>
      </c>
      <c r="H696" s="19"/>
    </row>
    <row r="697" spans="1:256" ht="12.75">
      <c r="A697" s="20" t="s">
        <v>330</v>
      </c>
      <c r="B697" s="21" t="s">
        <v>331</v>
      </c>
      <c r="C697" s="22">
        <v>50</v>
      </c>
      <c r="D697" s="23">
        <v>29.86</v>
      </c>
      <c r="E697" s="23">
        <f t="shared" si="17"/>
        <v>1493</v>
      </c>
      <c r="F697" s="19"/>
      <c r="G697" s="23">
        <v>29.86</v>
      </c>
      <c r="H697" s="19"/>
      <c r="IS697" s="37"/>
      <c r="IT697" s="37"/>
      <c r="IU697" s="37"/>
      <c r="IV697" s="37"/>
    </row>
    <row r="698" spans="3:5" ht="14.25" customHeight="1">
      <c r="C698" s="26">
        <f>SUM(C690:C697)</f>
        <v>9894</v>
      </c>
      <c r="E698" s="8">
        <f>SUM(E690:E697)</f>
        <v>171171.98</v>
      </c>
    </row>
    <row r="699" spans="3:5" ht="11.25" customHeight="1">
      <c r="C699" s="26"/>
      <c r="E699" s="8"/>
    </row>
    <row r="700" spans="1:8" ht="12.75">
      <c r="A700" s="103" t="s">
        <v>319</v>
      </c>
      <c r="B700" s="103"/>
      <c r="C700" s="103"/>
      <c r="D700" s="103"/>
      <c r="E700" s="103"/>
      <c r="F700" s="103"/>
      <c r="G700" s="103"/>
      <c r="H700" s="103"/>
    </row>
    <row r="701" spans="1:8" ht="12.75">
      <c r="A701" s="103" t="s">
        <v>320</v>
      </c>
      <c r="B701" s="103"/>
      <c r="C701" s="103"/>
      <c r="D701" s="103"/>
      <c r="E701" s="103"/>
      <c r="F701" s="103"/>
      <c r="G701" s="103"/>
      <c r="H701" s="103"/>
    </row>
    <row r="702" spans="1:8" ht="12.75">
      <c r="A702" s="104" t="s">
        <v>332</v>
      </c>
      <c r="B702" s="104"/>
      <c r="C702" s="104"/>
      <c r="D702" s="104"/>
      <c r="E702" s="104"/>
      <c r="F702" s="104"/>
      <c r="G702" s="104"/>
      <c r="H702" s="104"/>
    </row>
    <row r="703" spans="1:8" ht="12.75">
      <c r="A703" s="105" t="s">
        <v>431</v>
      </c>
      <c r="B703" s="105"/>
      <c r="C703" s="105"/>
      <c r="D703" s="105"/>
      <c r="E703" s="105"/>
      <c r="F703" s="105"/>
      <c r="G703" s="105"/>
      <c r="H703" s="105"/>
    </row>
    <row r="704" spans="1:8" ht="12.75" customHeight="1">
      <c r="A704" s="106" t="s">
        <v>7</v>
      </c>
      <c r="B704" s="106"/>
      <c r="C704" s="107" t="s">
        <v>8</v>
      </c>
      <c r="D704" s="107"/>
      <c r="E704" s="107"/>
      <c r="F704" s="108" t="s">
        <v>9</v>
      </c>
      <c r="G704" s="108"/>
      <c r="H704" s="108"/>
    </row>
    <row r="705" spans="1:8" ht="24">
      <c r="A705" s="106"/>
      <c r="B705" s="106"/>
      <c r="C705" s="9" t="s">
        <v>10</v>
      </c>
      <c r="D705" s="10" t="s">
        <v>11</v>
      </c>
      <c r="E705" s="10" t="s">
        <v>13</v>
      </c>
      <c r="F705" s="11" t="s">
        <v>10</v>
      </c>
      <c r="G705" s="27" t="s">
        <v>11</v>
      </c>
      <c r="H705" s="27" t="s">
        <v>13</v>
      </c>
    </row>
    <row r="706" spans="1:8" ht="12.75">
      <c r="A706" s="20" t="s">
        <v>334</v>
      </c>
      <c r="B706" s="21"/>
      <c r="C706" s="22">
        <v>12</v>
      </c>
      <c r="D706" s="23">
        <v>29.86</v>
      </c>
      <c r="E706" s="23">
        <f>D706*C706</f>
        <v>358.32</v>
      </c>
      <c r="F706" s="19"/>
      <c r="G706" s="23">
        <v>29.86</v>
      </c>
      <c r="H706" s="19"/>
    </row>
    <row r="707" spans="1:8" ht="12.75">
      <c r="A707" s="20" t="s">
        <v>335</v>
      </c>
      <c r="B707" s="21"/>
      <c r="C707" s="22">
        <v>5</v>
      </c>
      <c r="D707" s="23">
        <v>56.88</v>
      </c>
      <c r="E707" s="23">
        <f>D707*C707</f>
        <v>284.40000000000003</v>
      </c>
      <c r="F707" s="19"/>
      <c r="G707" s="23">
        <v>56.88</v>
      </c>
      <c r="H707" s="19"/>
    </row>
    <row r="708" spans="3:5" ht="12.75">
      <c r="C708" s="26">
        <f>SUM(C706:C707)</f>
        <v>17</v>
      </c>
      <c r="E708" s="8">
        <f>SUM(E706:E707)</f>
        <v>642.72</v>
      </c>
    </row>
    <row r="709" spans="3:5" ht="12.75">
      <c r="C709" s="26"/>
      <c r="E709" s="8"/>
    </row>
    <row r="710" spans="1:8" ht="12.75">
      <c r="A710" s="103" t="s">
        <v>319</v>
      </c>
      <c r="B710" s="103"/>
      <c r="C710" s="103"/>
      <c r="D710" s="103"/>
      <c r="E710" s="103"/>
      <c r="F710" s="103"/>
      <c r="G710" s="103"/>
      <c r="H710" s="103"/>
    </row>
    <row r="711" spans="1:8" ht="12.75">
      <c r="A711" s="103" t="s">
        <v>336</v>
      </c>
      <c r="B711" s="103"/>
      <c r="C711" s="103"/>
      <c r="D711" s="103"/>
      <c r="E711" s="103"/>
      <c r="F711" s="103"/>
      <c r="G711" s="103"/>
      <c r="H711" s="103"/>
    </row>
    <row r="712" spans="1:8" ht="12.75">
      <c r="A712" s="104" t="s">
        <v>337</v>
      </c>
      <c r="B712" s="104"/>
      <c r="C712" s="104"/>
      <c r="D712" s="104"/>
      <c r="E712" s="104"/>
      <c r="F712" s="104"/>
      <c r="G712" s="104"/>
      <c r="H712" s="104"/>
    </row>
    <row r="713" spans="1:8" ht="12.75">
      <c r="A713" s="105" t="s">
        <v>245</v>
      </c>
      <c r="B713" s="105"/>
      <c r="C713" s="105"/>
      <c r="D713" s="105"/>
      <c r="E713" s="105"/>
      <c r="F713" s="105"/>
      <c r="G713" s="105"/>
      <c r="H713" s="105"/>
    </row>
    <row r="714" spans="1:8" ht="12.75" customHeight="1">
      <c r="A714" s="106" t="s">
        <v>7</v>
      </c>
      <c r="B714" s="106"/>
      <c r="C714" s="107" t="s">
        <v>8</v>
      </c>
      <c r="D714" s="107"/>
      <c r="E714" s="107"/>
      <c r="F714" s="108" t="s">
        <v>9</v>
      </c>
      <c r="G714" s="108"/>
      <c r="H714" s="108"/>
    </row>
    <row r="715" spans="1:8" ht="24">
      <c r="A715" s="106"/>
      <c r="B715" s="106"/>
      <c r="C715" s="9" t="s">
        <v>10</v>
      </c>
      <c r="D715" s="10" t="s">
        <v>11</v>
      </c>
      <c r="E715" s="10" t="s">
        <v>13</v>
      </c>
      <c r="F715" s="11" t="s">
        <v>10</v>
      </c>
      <c r="G715" s="27" t="s">
        <v>11</v>
      </c>
      <c r="H715" s="27" t="s">
        <v>13</v>
      </c>
    </row>
    <row r="716" spans="1:8" ht="12.75">
      <c r="A716" s="20" t="s">
        <v>339</v>
      </c>
      <c r="B716" s="21"/>
      <c r="C716" s="22">
        <v>120</v>
      </c>
      <c r="D716" s="23">
        <v>48.42</v>
      </c>
      <c r="E716" s="23">
        <f aca="true" t="shared" si="18" ref="E716:E734">D716*C716</f>
        <v>5810.400000000001</v>
      </c>
      <c r="F716" s="19"/>
      <c r="G716" s="23">
        <v>48.42</v>
      </c>
      <c r="H716" s="19"/>
    </row>
    <row r="717" spans="1:8" ht="12.75">
      <c r="A717" s="20" t="s">
        <v>340</v>
      </c>
      <c r="B717" s="21"/>
      <c r="C717" s="22">
        <v>120</v>
      </c>
      <c r="D717" s="23">
        <v>45.47</v>
      </c>
      <c r="E717" s="23">
        <f t="shared" si="18"/>
        <v>5456.4</v>
      </c>
      <c r="F717" s="19"/>
      <c r="G717" s="23">
        <v>45.47</v>
      </c>
      <c r="H717" s="19"/>
    </row>
    <row r="718" spans="1:8" ht="12.75">
      <c r="A718" s="20" t="s">
        <v>694</v>
      </c>
      <c r="B718" s="21"/>
      <c r="C718" s="22">
        <v>1200</v>
      </c>
      <c r="D718" s="23">
        <v>5.63</v>
      </c>
      <c r="E718" s="23">
        <f t="shared" si="18"/>
        <v>6756</v>
      </c>
      <c r="F718" s="19"/>
      <c r="G718" s="23">
        <v>5.63</v>
      </c>
      <c r="H718" s="19"/>
    </row>
    <row r="719" spans="1:8" ht="12.75">
      <c r="A719" s="20" t="s">
        <v>341</v>
      </c>
      <c r="B719" s="21"/>
      <c r="C719" s="22">
        <v>200</v>
      </c>
      <c r="D719" s="23">
        <v>35.53</v>
      </c>
      <c r="E719" s="23">
        <f t="shared" si="18"/>
        <v>7106</v>
      </c>
      <c r="F719" s="19"/>
      <c r="G719" s="23">
        <v>35.53</v>
      </c>
      <c r="H719" s="19"/>
    </row>
    <row r="720" spans="1:8" ht="12.75">
      <c r="A720" s="20" t="s">
        <v>342</v>
      </c>
      <c r="B720" s="21"/>
      <c r="C720" s="22">
        <v>21</v>
      </c>
      <c r="D720" s="23">
        <v>22.56</v>
      </c>
      <c r="E720" s="23">
        <f t="shared" si="18"/>
        <v>473.76</v>
      </c>
      <c r="F720" s="19"/>
      <c r="G720" s="23">
        <v>22.56</v>
      </c>
      <c r="H720" s="19"/>
    </row>
    <row r="721" spans="1:8" ht="12.75">
      <c r="A721" s="20" t="s">
        <v>343</v>
      </c>
      <c r="B721" s="21"/>
      <c r="C721" s="22">
        <v>10</v>
      </c>
      <c r="D721" s="23">
        <v>14.66</v>
      </c>
      <c r="E721" s="23">
        <f t="shared" si="18"/>
        <v>146.6</v>
      </c>
      <c r="F721" s="19"/>
      <c r="G721" s="23">
        <v>14.66</v>
      </c>
      <c r="H721" s="19"/>
    </row>
    <row r="722" spans="1:8" ht="12.75">
      <c r="A722" s="20" t="s">
        <v>344</v>
      </c>
      <c r="B722" s="21"/>
      <c r="C722" s="22">
        <v>2</v>
      </c>
      <c r="D722" s="23">
        <v>11.28</v>
      </c>
      <c r="E722" s="23">
        <f t="shared" si="18"/>
        <v>22.56</v>
      </c>
      <c r="F722" s="19"/>
      <c r="G722" s="23">
        <v>11.28</v>
      </c>
      <c r="H722" s="19"/>
    </row>
    <row r="723" spans="1:8" ht="12.75">
      <c r="A723" s="20" t="s">
        <v>345</v>
      </c>
      <c r="B723" s="21"/>
      <c r="C723" s="22">
        <v>9</v>
      </c>
      <c r="D723" s="23">
        <v>36.97</v>
      </c>
      <c r="E723" s="23">
        <f t="shared" si="18"/>
        <v>332.73</v>
      </c>
      <c r="F723" s="19"/>
      <c r="G723" s="23">
        <v>36.97</v>
      </c>
      <c r="H723" s="19"/>
    </row>
    <row r="724" spans="1:8" ht="12.75">
      <c r="A724" s="20" t="s">
        <v>346</v>
      </c>
      <c r="B724" s="21"/>
      <c r="C724" s="22">
        <v>5</v>
      </c>
      <c r="D724" s="23">
        <v>11.28</v>
      </c>
      <c r="E724" s="23">
        <f t="shared" si="18"/>
        <v>56.4</v>
      </c>
      <c r="F724" s="19"/>
      <c r="G724" s="23">
        <v>11.28</v>
      </c>
      <c r="H724" s="19"/>
    </row>
    <row r="725" spans="1:8" ht="12.75">
      <c r="A725" s="20" t="s">
        <v>347</v>
      </c>
      <c r="B725" s="21"/>
      <c r="C725" s="22">
        <v>5</v>
      </c>
      <c r="D725" s="23">
        <v>11.28</v>
      </c>
      <c r="E725" s="23">
        <f t="shared" si="18"/>
        <v>56.4</v>
      </c>
      <c r="F725" s="19"/>
      <c r="G725" s="23">
        <v>11.28</v>
      </c>
      <c r="H725" s="19"/>
    </row>
    <row r="726" spans="1:8" ht="12.75">
      <c r="A726" s="20" t="s">
        <v>348</v>
      </c>
      <c r="B726" s="21"/>
      <c r="C726" s="22">
        <v>10</v>
      </c>
      <c r="D726" s="23">
        <v>14.66</v>
      </c>
      <c r="E726" s="23">
        <f t="shared" si="18"/>
        <v>146.6</v>
      </c>
      <c r="F726" s="19"/>
      <c r="G726" s="23">
        <v>14.66</v>
      </c>
      <c r="H726" s="19"/>
    </row>
    <row r="727" spans="1:8" ht="12.75">
      <c r="A727" s="20" t="s">
        <v>349</v>
      </c>
      <c r="B727" s="21"/>
      <c r="C727" s="22">
        <v>3</v>
      </c>
      <c r="D727" s="23">
        <v>11.28</v>
      </c>
      <c r="E727" s="23">
        <f t="shared" si="18"/>
        <v>33.839999999999996</v>
      </c>
      <c r="F727" s="19"/>
      <c r="G727" s="23">
        <v>11.28</v>
      </c>
      <c r="H727" s="19"/>
    </row>
    <row r="728" spans="1:8" ht="12.75">
      <c r="A728" s="20" t="s">
        <v>350</v>
      </c>
      <c r="B728" s="21"/>
      <c r="C728" s="22">
        <v>498</v>
      </c>
      <c r="D728" s="23">
        <v>5.63</v>
      </c>
      <c r="E728" s="23">
        <f t="shared" si="18"/>
        <v>2803.74</v>
      </c>
      <c r="F728" s="19"/>
      <c r="G728" s="23">
        <v>5.63</v>
      </c>
      <c r="H728" s="19"/>
    </row>
    <row r="729" spans="1:8" ht="12.75">
      <c r="A729" s="20" t="s">
        <v>351</v>
      </c>
      <c r="B729" s="21"/>
      <c r="C729" s="22">
        <v>2</v>
      </c>
      <c r="D729" s="23">
        <v>38.37</v>
      </c>
      <c r="E729" s="23">
        <f t="shared" si="18"/>
        <v>76.74</v>
      </c>
      <c r="F729" s="19"/>
      <c r="G729" s="23">
        <v>38.37</v>
      </c>
      <c r="H729" s="19"/>
    </row>
    <row r="730" spans="1:8" ht="12.75">
      <c r="A730" s="20" t="s">
        <v>353</v>
      </c>
      <c r="B730" s="21"/>
      <c r="C730" s="22">
        <v>11</v>
      </c>
      <c r="D730" s="23">
        <v>26.42</v>
      </c>
      <c r="E730" s="23">
        <f t="shared" si="18"/>
        <v>290.62</v>
      </c>
      <c r="F730" s="19"/>
      <c r="G730" s="23">
        <v>26.42</v>
      </c>
      <c r="H730" s="19"/>
    </row>
    <row r="731" spans="1:8" ht="12.75">
      <c r="A731" s="20" t="s">
        <v>354</v>
      </c>
      <c r="B731" s="21"/>
      <c r="C731" s="22">
        <v>23</v>
      </c>
      <c r="D731" s="23">
        <v>17</v>
      </c>
      <c r="E731" s="23">
        <f t="shared" si="18"/>
        <v>391</v>
      </c>
      <c r="F731" s="19"/>
      <c r="G731" s="23">
        <v>17</v>
      </c>
      <c r="H731" s="19"/>
    </row>
    <row r="732" spans="1:8" ht="12.75">
      <c r="A732" s="20" t="s">
        <v>355</v>
      </c>
      <c r="B732" s="21"/>
      <c r="C732" s="22">
        <v>1</v>
      </c>
      <c r="D732" s="23">
        <v>56.84</v>
      </c>
      <c r="E732" s="23">
        <f t="shared" si="18"/>
        <v>56.84</v>
      </c>
      <c r="F732" s="19"/>
      <c r="G732" s="23">
        <v>56.84</v>
      </c>
      <c r="H732" s="19"/>
    </row>
    <row r="733" spans="1:8" ht="12.75">
      <c r="A733" s="20" t="s">
        <v>356</v>
      </c>
      <c r="B733" s="21"/>
      <c r="C733" s="22">
        <v>4</v>
      </c>
      <c r="D733" s="23">
        <v>36.95</v>
      </c>
      <c r="E733" s="23">
        <f t="shared" si="18"/>
        <v>147.8</v>
      </c>
      <c r="F733" s="19"/>
      <c r="G733" s="23">
        <v>36.95</v>
      </c>
      <c r="H733" s="19"/>
    </row>
    <row r="734" spans="1:8" ht="12.75">
      <c r="A734" s="20" t="s">
        <v>357</v>
      </c>
      <c r="B734" s="21"/>
      <c r="C734" s="22">
        <v>60</v>
      </c>
      <c r="D734" s="23">
        <v>36.95</v>
      </c>
      <c r="E734" s="23">
        <f t="shared" si="18"/>
        <v>2217</v>
      </c>
      <c r="F734" s="19"/>
      <c r="G734" s="23">
        <v>36.95</v>
      </c>
      <c r="H734" s="19"/>
    </row>
    <row r="735" spans="3:5" ht="12.75">
      <c r="C735" s="26">
        <f>SUM(C716:C734)</f>
        <v>2304</v>
      </c>
      <c r="E735" s="8">
        <f>SUM(E716:E734)</f>
        <v>32381.43</v>
      </c>
    </row>
    <row r="736" spans="3:5" ht="12.75">
      <c r="C736" s="26"/>
      <c r="E736" s="8"/>
    </row>
    <row r="737" spans="1:8" ht="12.75">
      <c r="A737" s="103" t="s">
        <v>319</v>
      </c>
      <c r="B737" s="103"/>
      <c r="C737" s="103"/>
      <c r="D737" s="103"/>
      <c r="E737" s="103"/>
      <c r="F737" s="103"/>
      <c r="G737" s="103"/>
      <c r="H737" s="103"/>
    </row>
    <row r="738" spans="1:8" ht="12.75">
      <c r="A738" s="103" t="s">
        <v>358</v>
      </c>
      <c r="B738" s="103"/>
      <c r="C738" s="103"/>
      <c r="D738" s="103"/>
      <c r="E738" s="103"/>
      <c r="F738" s="103"/>
      <c r="G738" s="103"/>
      <c r="H738" s="103"/>
    </row>
    <row r="739" spans="1:8" ht="12.75">
      <c r="A739" s="104" t="s">
        <v>359</v>
      </c>
      <c r="B739" s="104"/>
      <c r="C739" s="104"/>
      <c r="D739" s="104"/>
      <c r="E739" s="104"/>
      <c r="F739" s="104"/>
      <c r="G739" s="104"/>
      <c r="H739" s="104"/>
    </row>
    <row r="740" spans="1:8" ht="12.75">
      <c r="A740" s="105" t="s">
        <v>486</v>
      </c>
      <c r="B740" s="105"/>
      <c r="C740" s="105"/>
      <c r="D740" s="105"/>
      <c r="E740" s="105"/>
      <c r="F740" s="105"/>
      <c r="G740" s="105"/>
      <c r="H740" s="105"/>
    </row>
    <row r="741" spans="1:8" ht="12.75" customHeight="1">
      <c r="A741" s="106" t="s">
        <v>7</v>
      </c>
      <c r="B741" s="106"/>
      <c r="C741" s="107" t="s">
        <v>8</v>
      </c>
      <c r="D741" s="107"/>
      <c r="E741" s="107"/>
      <c r="F741" s="108" t="s">
        <v>9</v>
      </c>
      <c r="G741" s="108"/>
      <c r="H741" s="108"/>
    </row>
    <row r="742" spans="1:8" ht="24">
      <c r="A742" s="106"/>
      <c r="B742" s="106"/>
      <c r="C742" s="9" t="s">
        <v>10</v>
      </c>
      <c r="D742" s="10" t="s">
        <v>11</v>
      </c>
      <c r="E742" s="10" t="s">
        <v>13</v>
      </c>
      <c r="F742" s="11" t="s">
        <v>10</v>
      </c>
      <c r="G742" s="27" t="s">
        <v>11</v>
      </c>
      <c r="H742" s="27" t="s">
        <v>13</v>
      </c>
    </row>
    <row r="743" spans="1:8" ht="12.75">
      <c r="A743" s="20" t="s">
        <v>361</v>
      </c>
      <c r="B743" s="21"/>
      <c r="C743" s="22">
        <v>13</v>
      </c>
      <c r="D743" s="23">
        <v>116.42</v>
      </c>
      <c r="E743" s="23">
        <f aca="true" t="shared" si="19" ref="E743:E758">D743*C743</f>
        <v>1513.46</v>
      </c>
      <c r="F743" s="19"/>
      <c r="G743" s="23">
        <v>116.42</v>
      </c>
      <c r="H743" s="19"/>
    </row>
    <row r="744" spans="1:8" ht="12.75">
      <c r="A744" s="20" t="s">
        <v>362</v>
      </c>
      <c r="B744" s="21"/>
      <c r="C744" s="22">
        <v>2</v>
      </c>
      <c r="D744" s="23">
        <v>159.37</v>
      </c>
      <c r="E744" s="23">
        <f t="shared" si="19"/>
        <v>318.74</v>
      </c>
      <c r="F744" s="19"/>
      <c r="G744" s="23">
        <v>159.37</v>
      </c>
      <c r="H744" s="19"/>
    </row>
    <row r="745" spans="1:8" ht="12.75">
      <c r="A745" s="20" t="s">
        <v>363</v>
      </c>
      <c r="B745" s="21"/>
      <c r="C745" s="22">
        <v>2</v>
      </c>
      <c r="D745" s="23">
        <v>389.64</v>
      </c>
      <c r="E745" s="23">
        <f t="shared" si="19"/>
        <v>779.28</v>
      </c>
      <c r="F745" s="19"/>
      <c r="G745" s="23">
        <v>389.64</v>
      </c>
      <c r="H745" s="19"/>
    </row>
    <row r="746" spans="1:8" ht="12.75">
      <c r="A746" s="20" t="s">
        <v>364</v>
      </c>
      <c r="B746" s="21"/>
      <c r="C746" s="22">
        <v>10</v>
      </c>
      <c r="D746" s="23">
        <v>22.93</v>
      </c>
      <c r="E746" s="23">
        <f t="shared" si="19"/>
        <v>229.3</v>
      </c>
      <c r="F746" s="19"/>
      <c r="G746" s="23">
        <v>22.93</v>
      </c>
      <c r="H746" s="19"/>
    </row>
    <row r="747" spans="1:8" ht="12.75">
      <c r="A747" s="20" t="s">
        <v>366</v>
      </c>
      <c r="B747" s="21"/>
      <c r="C747" s="22">
        <v>18</v>
      </c>
      <c r="D747" s="23">
        <v>45</v>
      </c>
      <c r="E747" s="23">
        <f t="shared" si="19"/>
        <v>810</v>
      </c>
      <c r="F747" s="19"/>
      <c r="G747" s="23">
        <v>45</v>
      </c>
      <c r="H747" s="19"/>
    </row>
    <row r="748" spans="1:8" ht="12.75">
      <c r="A748" s="20" t="s">
        <v>367</v>
      </c>
      <c r="B748" s="21"/>
      <c r="C748" s="22">
        <v>18</v>
      </c>
      <c r="D748" s="23">
        <v>22.93</v>
      </c>
      <c r="E748" s="23">
        <f t="shared" si="19"/>
        <v>412.74</v>
      </c>
      <c r="F748" s="19"/>
      <c r="G748" s="23">
        <v>22.93</v>
      </c>
      <c r="H748" s="19"/>
    </row>
    <row r="749" spans="1:8" ht="12.75">
      <c r="A749" s="20" t="s">
        <v>368</v>
      </c>
      <c r="B749" s="21"/>
      <c r="C749" s="22">
        <v>42</v>
      </c>
      <c r="D749" s="23">
        <v>45</v>
      </c>
      <c r="E749" s="23">
        <f t="shared" si="19"/>
        <v>1890</v>
      </c>
      <c r="F749" s="19"/>
      <c r="G749" s="23">
        <v>45</v>
      </c>
      <c r="H749" s="19"/>
    </row>
    <row r="750" spans="1:8" ht="12.75">
      <c r="A750" s="20" t="s">
        <v>369</v>
      </c>
      <c r="B750" s="21"/>
      <c r="C750" s="22">
        <v>2</v>
      </c>
      <c r="D750" s="23">
        <v>19.14</v>
      </c>
      <c r="E750" s="23">
        <f t="shared" si="19"/>
        <v>38.28</v>
      </c>
      <c r="F750" s="19"/>
      <c r="G750" s="23">
        <v>19.14</v>
      </c>
      <c r="H750" s="19"/>
    </row>
    <row r="751" spans="1:8" ht="12.75">
      <c r="A751" s="20" t="s">
        <v>370</v>
      </c>
      <c r="B751" s="21"/>
      <c r="C751" s="22">
        <v>2</v>
      </c>
      <c r="D751" s="23">
        <v>389.64</v>
      </c>
      <c r="E751" s="23">
        <f t="shared" si="19"/>
        <v>779.28</v>
      </c>
      <c r="F751" s="19"/>
      <c r="G751" s="23">
        <v>389.64</v>
      </c>
      <c r="H751" s="19"/>
    </row>
    <row r="752" spans="1:8" ht="12.75">
      <c r="A752" s="20" t="s">
        <v>371</v>
      </c>
      <c r="B752" s="21"/>
      <c r="C752" s="22">
        <v>2</v>
      </c>
      <c r="D752" s="23">
        <v>259.2</v>
      </c>
      <c r="E752" s="23">
        <f t="shared" si="19"/>
        <v>518.4</v>
      </c>
      <c r="F752" s="19"/>
      <c r="G752" s="23">
        <v>259.2</v>
      </c>
      <c r="H752" s="19"/>
    </row>
    <row r="753" spans="1:8" ht="12.75">
      <c r="A753" s="20" t="s">
        <v>372</v>
      </c>
      <c r="B753" s="21"/>
      <c r="C753" s="22">
        <v>4</v>
      </c>
      <c r="D753" s="23">
        <v>116.42</v>
      </c>
      <c r="E753" s="23">
        <f t="shared" si="19"/>
        <v>465.68</v>
      </c>
      <c r="F753" s="19"/>
      <c r="G753" s="23">
        <v>116.42</v>
      </c>
      <c r="H753" s="19"/>
    </row>
    <row r="754" spans="1:8" ht="12.75">
      <c r="A754" s="20" t="s">
        <v>373</v>
      </c>
      <c r="B754" s="21"/>
      <c r="C754" s="22">
        <v>32</v>
      </c>
      <c r="D754" s="23">
        <v>22.93</v>
      </c>
      <c r="E754" s="23">
        <f t="shared" si="19"/>
        <v>733.76</v>
      </c>
      <c r="F754" s="19"/>
      <c r="G754" s="23">
        <v>22.93</v>
      </c>
      <c r="H754" s="19"/>
    </row>
    <row r="755" spans="1:8" ht="12.75">
      <c r="A755" s="20" t="s">
        <v>374</v>
      </c>
      <c r="B755" s="21"/>
      <c r="C755" s="22">
        <v>26</v>
      </c>
      <c r="D755" s="23">
        <v>82.28</v>
      </c>
      <c r="E755" s="23">
        <f t="shared" si="19"/>
        <v>2139.28</v>
      </c>
      <c r="F755" s="19"/>
      <c r="G755" s="23">
        <v>82.28</v>
      </c>
      <c r="H755" s="19"/>
    </row>
    <row r="756" spans="1:8" ht="12.75">
      <c r="A756" s="20" t="s">
        <v>375</v>
      </c>
      <c r="B756" s="21"/>
      <c r="C756" s="22">
        <v>27</v>
      </c>
      <c r="D756" s="23">
        <v>95.42</v>
      </c>
      <c r="E756" s="23">
        <f t="shared" si="19"/>
        <v>2576.34</v>
      </c>
      <c r="F756" s="19"/>
      <c r="G756" s="23">
        <v>95.42</v>
      </c>
      <c r="H756" s="19"/>
    </row>
    <row r="757" spans="1:8" ht="12.75">
      <c r="A757" s="20" t="s">
        <v>376</v>
      </c>
      <c r="B757" s="21"/>
      <c r="C757" s="22">
        <v>2</v>
      </c>
      <c r="D757" s="23">
        <v>159.37</v>
      </c>
      <c r="E757" s="23">
        <f t="shared" si="19"/>
        <v>318.74</v>
      </c>
      <c r="F757" s="19"/>
      <c r="G757" s="23">
        <v>159.37</v>
      </c>
      <c r="H757" s="19"/>
    </row>
    <row r="758" spans="1:8" ht="12.75">
      <c r="A758" s="20" t="s">
        <v>377</v>
      </c>
      <c r="B758" s="21"/>
      <c r="C758" s="22">
        <v>2</v>
      </c>
      <c r="D758" s="23">
        <v>19.14</v>
      </c>
      <c r="E758" s="23">
        <f t="shared" si="19"/>
        <v>38.28</v>
      </c>
      <c r="F758" s="19"/>
      <c r="G758" s="23">
        <v>19.14</v>
      </c>
      <c r="H758" s="19"/>
    </row>
    <row r="759" spans="3:5" ht="12.75">
      <c r="C759" s="26">
        <f>SUM(C743:C758)</f>
        <v>204</v>
      </c>
      <c r="E759" s="8">
        <f>SUM(E743:E758)</f>
        <v>13561.560000000001</v>
      </c>
    </row>
    <row r="760" spans="3:5" ht="12.75">
      <c r="C760" s="26"/>
      <c r="E760" s="8"/>
    </row>
    <row r="761" spans="1:8" ht="12.75">
      <c r="A761" s="103" t="s">
        <v>319</v>
      </c>
      <c r="B761" s="103"/>
      <c r="C761" s="103"/>
      <c r="D761" s="103"/>
      <c r="E761" s="103"/>
      <c r="F761" s="103"/>
      <c r="G761" s="103"/>
      <c r="H761" s="103"/>
    </row>
    <row r="762" spans="1:8" ht="12.75">
      <c r="A762" s="103" t="s">
        <v>358</v>
      </c>
      <c r="B762" s="103"/>
      <c r="C762" s="103"/>
      <c r="D762" s="103"/>
      <c r="E762" s="103"/>
      <c r="F762" s="103"/>
      <c r="G762" s="103"/>
      <c r="H762" s="103"/>
    </row>
    <row r="763" spans="1:8" ht="12.75">
      <c r="A763" s="104" t="s">
        <v>378</v>
      </c>
      <c r="B763" s="104"/>
      <c r="C763" s="104"/>
      <c r="D763" s="104"/>
      <c r="E763" s="104"/>
      <c r="F763" s="104"/>
      <c r="G763" s="104"/>
      <c r="H763" s="104"/>
    </row>
    <row r="764" spans="1:8" ht="12.75">
      <c r="A764" s="105" t="s">
        <v>249</v>
      </c>
      <c r="B764" s="105"/>
      <c r="C764" s="105"/>
      <c r="D764" s="105"/>
      <c r="E764" s="105"/>
      <c r="F764" s="105"/>
      <c r="G764" s="105"/>
      <c r="H764" s="105"/>
    </row>
    <row r="765" spans="1:8" ht="12.75" customHeight="1">
      <c r="A765" s="106" t="s">
        <v>7</v>
      </c>
      <c r="B765" s="106"/>
      <c r="C765" s="107" t="s">
        <v>8</v>
      </c>
      <c r="D765" s="107"/>
      <c r="E765" s="107"/>
      <c r="F765" s="108" t="s">
        <v>9</v>
      </c>
      <c r="G765" s="108"/>
      <c r="H765" s="108"/>
    </row>
    <row r="766" spans="1:8" ht="24">
      <c r="A766" s="106"/>
      <c r="B766" s="106"/>
      <c r="C766" s="9" t="s">
        <v>10</v>
      </c>
      <c r="D766" s="10" t="s">
        <v>11</v>
      </c>
      <c r="E766" s="10" t="s">
        <v>13</v>
      </c>
      <c r="F766" s="11" t="s">
        <v>10</v>
      </c>
      <c r="G766" s="27" t="s">
        <v>11</v>
      </c>
      <c r="H766" s="27" t="s">
        <v>13</v>
      </c>
    </row>
    <row r="767" spans="1:8" ht="12.75">
      <c r="A767" s="20" t="s">
        <v>379</v>
      </c>
      <c r="B767" s="21"/>
      <c r="C767" s="22">
        <v>12</v>
      </c>
      <c r="D767" s="23">
        <v>694.88</v>
      </c>
      <c r="E767" s="23">
        <f>D767*C767</f>
        <v>8338.56</v>
      </c>
      <c r="F767" s="19"/>
      <c r="G767" s="23">
        <v>694.88</v>
      </c>
      <c r="H767" s="19"/>
    </row>
    <row r="768" spans="1:8" ht="12.75">
      <c r="A768" s="20" t="s">
        <v>380</v>
      </c>
      <c r="B768" s="21"/>
      <c r="C768" s="22">
        <v>12</v>
      </c>
      <c r="D768" s="23">
        <v>485.37</v>
      </c>
      <c r="E768" s="23">
        <f>D768*C768</f>
        <v>5824.4400000000005</v>
      </c>
      <c r="F768" s="19"/>
      <c r="G768" s="23">
        <v>485.37</v>
      </c>
      <c r="H768" s="19"/>
    </row>
    <row r="769" spans="3:5" ht="12.75">
      <c r="C769" s="26">
        <f>SUM(C767:C768)</f>
        <v>24</v>
      </c>
      <c r="E769" s="8">
        <f>SUM(E767:E768)</f>
        <v>14163</v>
      </c>
    </row>
    <row r="770" spans="3:5" ht="12.75">
      <c r="C770" s="26"/>
      <c r="E770" s="8"/>
    </row>
    <row r="771" spans="1:8" ht="12.75">
      <c r="A771" s="103" t="s">
        <v>319</v>
      </c>
      <c r="B771" s="103"/>
      <c r="C771" s="103"/>
      <c r="D771" s="103"/>
      <c r="E771" s="103"/>
      <c r="F771" s="103"/>
      <c r="G771" s="103"/>
      <c r="H771" s="103"/>
    </row>
    <row r="772" spans="1:8" ht="12.75">
      <c r="A772" s="103" t="s">
        <v>358</v>
      </c>
      <c r="B772" s="103"/>
      <c r="C772" s="103"/>
      <c r="D772" s="103"/>
      <c r="E772" s="103"/>
      <c r="F772" s="103"/>
      <c r="G772" s="103"/>
      <c r="H772" s="103"/>
    </row>
    <row r="773" spans="1:8" ht="12.75">
      <c r="A773" s="104" t="s">
        <v>381</v>
      </c>
      <c r="B773" s="104"/>
      <c r="C773" s="104"/>
      <c r="D773" s="104"/>
      <c r="E773" s="104"/>
      <c r="F773" s="104"/>
      <c r="G773" s="104"/>
      <c r="H773" s="104"/>
    </row>
    <row r="774" spans="1:8" ht="12.75">
      <c r="A774" s="105" t="s">
        <v>268</v>
      </c>
      <c r="B774" s="105"/>
      <c r="C774" s="105"/>
      <c r="D774" s="105"/>
      <c r="E774" s="105"/>
      <c r="F774" s="105"/>
      <c r="G774" s="105"/>
      <c r="H774" s="105"/>
    </row>
    <row r="775" spans="1:8" ht="12.75" customHeight="1">
      <c r="A775" s="106" t="s">
        <v>7</v>
      </c>
      <c r="B775" s="106"/>
      <c r="C775" s="107" t="s">
        <v>8</v>
      </c>
      <c r="D775" s="107"/>
      <c r="E775" s="107"/>
      <c r="F775" s="108" t="s">
        <v>9</v>
      </c>
      <c r="G775" s="108"/>
      <c r="H775" s="108"/>
    </row>
    <row r="776" spans="1:8" ht="24">
      <c r="A776" s="106"/>
      <c r="B776" s="106"/>
      <c r="C776" s="9" t="s">
        <v>10</v>
      </c>
      <c r="D776" s="10" t="s">
        <v>11</v>
      </c>
      <c r="E776" s="10" t="s">
        <v>13</v>
      </c>
      <c r="F776" s="11" t="s">
        <v>10</v>
      </c>
      <c r="G776" s="27" t="s">
        <v>11</v>
      </c>
      <c r="H776" s="27" t="s">
        <v>13</v>
      </c>
    </row>
    <row r="777" spans="1:8" ht="12.75">
      <c r="A777" s="20" t="s">
        <v>382</v>
      </c>
      <c r="B777" s="21"/>
      <c r="C777" s="22">
        <v>1</v>
      </c>
      <c r="D777" s="23">
        <v>43.2</v>
      </c>
      <c r="E777" s="23">
        <f aca="true" t="shared" si="20" ref="E777:E791">D777*C777</f>
        <v>43.2</v>
      </c>
      <c r="F777" s="19"/>
      <c r="G777" s="23">
        <v>43.2</v>
      </c>
      <c r="H777" s="19"/>
    </row>
    <row r="778" spans="1:8" ht="12.75">
      <c r="A778" s="20" t="s">
        <v>383</v>
      </c>
      <c r="B778" s="21"/>
      <c r="C778" s="22">
        <v>1</v>
      </c>
      <c r="D778" s="23">
        <v>116</v>
      </c>
      <c r="E778" s="23">
        <f t="shared" si="20"/>
        <v>116</v>
      </c>
      <c r="F778" s="19"/>
      <c r="G778" s="23">
        <v>116</v>
      </c>
      <c r="H778" s="19"/>
    </row>
    <row r="779" spans="1:8" ht="12.75">
      <c r="A779" s="20" t="s">
        <v>384</v>
      </c>
      <c r="B779" s="21"/>
      <c r="C779" s="22">
        <v>1</v>
      </c>
      <c r="D779" s="23">
        <v>45</v>
      </c>
      <c r="E779" s="23">
        <f t="shared" si="20"/>
        <v>45</v>
      </c>
      <c r="F779" s="19"/>
      <c r="G779" s="23">
        <v>45</v>
      </c>
      <c r="H779" s="19"/>
    </row>
    <row r="780" spans="1:8" ht="12.75">
      <c r="A780" s="20" t="s">
        <v>385</v>
      </c>
      <c r="B780" s="21"/>
      <c r="C780" s="22">
        <v>4</v>
      </c>
      <c r="D780" s="23">
        <v>82.28</v>
      </c>
      <c r="E780" s="23">
        <f t="shared" si="20"/>
        <v>329.12</v>
      </c>
      <c r="F780" s="19"/>
      <c r="G780" s="23">
        <v>82.28</v>
      </c>
      <c r="H780" s="19"/>
    </row>
    <row r="781" spans="1:8" ht="12.75">
      <c r="A781" s="20" t="s">
        <v>386</v>
      </c>
      <c r="B781" s="21"/>
      <c r="C781" s="22">
        <v>3</v>
      </c>
      <c r="D781" s="23">
        <v>639.8</v>
      </c>
      <c r="E781" s="23">
        <f t="shared" si="20"/>
        <v>1919.3999999999999</v>
      </c>
      <c r="F781" s="19"/>
      <c r="G781" s="23">
        <v>639.8</v>
      </c>
      <c r="H781" s="19"/>
    </row>
    <row r="782" spans="1:8" ht="12.75">
      <c r="A782" s="20" t="s">
        <v>387</v>
      </c>
      <c r="B782" s="21"/>
      <c r="C782" s="22">
        <v>3</v>
      </c>
      <c r="D782" s="23">
        <v>161.19</v>
      </c>
      <c r="E782" s="23">
        <f t="shared" si="20"/>
        <v>483.57</v>
      </c>
      <c r="F782" s="19"/>
      <c r="G782" s="23">
        <v>161.19</v>
      </c>
      <c r="H782" s="19"/>
    </row>
    <row r="783" spans="1:8" ht="12.75">
      <c r="A783" s="20" t="s">
        <v>388</v>
      </c>
      <c r="B783" s="21"/>
      <c r="C783" s="22">
        <v>1</v>
      </c>
      <c r="D783" s="23">
        <v>159.37</v>
      </c>
      <c r="E783" s="23">
        <f t="shared" si="20"/>
        <v>159.37</v>
      </c>
      <c r="F783" s="19"/>
      <c r="G783" s="23">
        <v>159.37</v>
      </c>
      <c r="H783" s="19"/>
    </row>
    <row r="784" spans="1:8" ht="12.75">
      <c r="A784" s="20" t="s">
        <v>389</v>
      </c>
      <c r="B784" s="21"/>
      <c r="C784" s="22">
        <v>1</v>
      </c>
      <c r="D784" s="23">
        <v>22.93</v>
      </c>
      <c r="E784" s="23">
        <f t="shared" si="20"/>
        <v>22.93</v>
      </c>
      <c r="F784" s="19"/>
      <c r="G784" s="23">
        <v>22.93</v>
      </c>
      <c r="H784" s="19"/>
    </row>
    <row r="785" spans="1:8" ht="12.75">
      <c r="A785" s="20" t="s">
        <v>390</v>
      </c>
      <c r="B785" s="21"/>
      <c r="C785" s="22">
        <v>1</v>
      </c>
      <c r="D785" s="23">
        <v>259.2</v>
      </c>
      <c r="E785" s="23">
        <f t="shared" si="20"/>
        <v>259.2</v>
      </c>
      <c r="F785" s="19"/>
      <c r="G785" s="23">
        <v>259.2</v>
      </c>
      <c r="H785" s="19"/>
    </row>
    <row r="786" spans="1:8" ht="12.75">
      <c r="A786" s="20" t="s">
        <v>391</v>
      </c>
      <c r="B786" s="21"/>
      <c r="C786" s="22">
        <v>4</v>
      </c>
      <c r="D786" s="23">
        <v>381.08</v>
      </c>
      <c r="E786" s="23">
        <f t="shared" si="20"/>
        <v>1524.32</v>
      </c>
      <c r="F786" s="19"/>
      <c r="G786" s="23">
        <v>381.08</v>
      </c>
      <c r="H786" s="19"/>
    </row>
    <row r="787" spans="1:8" ht="12.75">
      <c r="A787" s="20" t="s">
        <v>392</v>
      </c>
      <c r="B787" s="21"/>
      <c r="C787" s="22">
        <v>1</v>
      </c>
      <c r="D787" s="23">
        <v>54</v>
      </c>
      <c r="E787" s="23">
        <f t="shared" si="20"/>
        <v>54</v>
      </c>
      <c r="F787" s="19"/>
      <c r="G787" s="23">
        <v>54</v>
      </c>
      <c r="H787" s="19"/>
    </row>
    <row r="788" spans="1:8" ht="12.75">
      <c r="A788" s="20" t="s">
        <v>393</v>
      </c>
      <c r="B788" s="21"/>
      <c r="C788" s="22">
        <v>1</v>
      </c>
      <c r="D788" s="23">
        <v>180</v>
      </c>
      <c r="E788" s="23">
        <f t="shared" si="20"/>
        <v>180</v>
      </c>
      <c r="F788" s="19"/>
      <c r="G788" s="23">
        <v>180</v>
      </c>
      <c r="H788" s="19"/>
    </row>
    <row r="789" spans="1:8" ht="12.75">
      <c r="A789" s="20" t="s">
        <v>394</v>
      </c>
      <c r="B789" s="21"/>
      <c r="C789" s="22">
        <v>1</v>
      </c>
      <c r="D789" s="23">
        <v>389.64</v>
      </c>
      <c r="E789" s="23">
        <f t="shared" si="20"/>
        <v>389.64</v>
      </c>
      <c r="F789" s="19"/>
      <c r="G789" s="23">
        <v>389.64</v>
      </c>
      <c r="H789" s="19"/>
    </row>
    <row r="790" spans="1:8" ht="12.75">
      <c r="A790" s="20" t="s">
        <v>395</v>
      </c>
      <c r="B790" s="21"/>
      <c r="C790" s="22">
        <v>1</v>
      </c>
      <c r="D790" s="23">
        <v>468.6</v>
      </c>
      <c r="E790" s="23">
        <f t="shared" si="20"/>
        <v>468.6</v>
      </c>
      <c r="F790" s="19"/>
      <c r="G790" s="23">
        <v>468.6</v>
      </c>
      <c r="H790" s="19"/>
    </row>
    <row r="791" spans="1:8" ht="12.75">
      <c r="A791" s="20" t="s">
        <v>396</v>
      </c>
      <c r="B791" s="21"/>
      <c r="C791" s="22">
        <v>1</v>
      </c>
      <c r="D791" s="23">
        <v>389.64</v>
      </c>
      <c r="E791" s="23">
        <f t="shared" si="20"/>
        <v>389.64</v>
      </c>
      <c r="F791" s="19"/>
      <c r="G791" s="23">
        <v>389.64</v>
      </c>
      <c r="H791" s="19"/>
    </row>
    <row r="792" spans="3:5" ht="12.75">
      <c r="C792" s="26">
        <f>SUM(C777:C791)</f>
        <v>25</v>
      </c>
      <c r="E792" s="8">
        <f>SUM(E777:E791)</f>
        <v>6383.990000000001</v>
      </c>
    </row>
    <row r="793" spans="3:5" ht="11.25" customHeight="1">
      <c r="C793" s="26"/>
      <c r="E793" s="8"/>
    </row>
    <row r="794" spans="1:8" ht="12.75">
      <c r="A794" s="103" t="s">
        <v>319</v>
      </c>
      <c r="B794" s="103"/>
      <c r="C794" s="103"/>
      <c r="D794" s="103"/>
      <c r="E794" s="103"/>
      <c r="F794" s="103"/>
      <c r="G794" s="103"/>
      <c r="H794" s="103"/>
    </row>
    <row r="795" spans="1:8" ht="12.75">
      <c r="A795" s="103" t="s">
        <v>358</v>
      </c>
      <c r="B795" s="103"/>
      <c r="C795" s="103"/>
      <c r="D795" s="103"/>
      <c r="E795" s="103"/>
      <c r="F795" s="103"/>
      <c r="G795" s="103"/>
      <c r="H795" s="103"/>
    </row>
    <row r="796" spans="1:8" ht="12.75">
      <c r="A796" s="104" t="s">
        <v>397</v>
      </c>
      <c r="B796" s="104"/>
      <c r="C796" s="104"/>
      <c r="D796" s="104"/>
      <c r="E796" s="104"/>
      <c r="F796" s="104"/>
      <c r="G796" s="104"/>
      <c r="H796" s="104"/>
    </row>
    <row r="797" spans="1:8" ht="12.75">
      <c r="A797" s="105" t="s">
        <v>273</v>
      </c>
      <c r="B797" s="105"/>
      <c r="C797" s="105"/>
      <c r="D797" s="105"/>
      <c r="E797" s="105"/>
      <c r="F797" s="105"/>
      <c r="G797" s="105"/>
      <c r="H797" s="105"/>
    </row>
    <row r="798" spans="1:8" ht="12.75" customHeight="1">
      <c r="A798" s="106" t="s">
        <v>7</v>
      </c>
      <c r="B798" s="106"/>
      <c r="C798" s="107" t="s">
        <v>8</v>
      </c>
      <c r="D798" s="107"/>
      <c r="E798" s="107"/>
      <c r="F798" s="108" t="s">
        <v>9</v>
      </c>
      <c r="G798" s="108"/>
      <c r="H798" s="108"/>
    </row>
    <row r="799" spans="1:8" ht="24">
      <c r="A799" s="106"/>
      <c r="B799" s="106"/>
      <c r="C799" s="9" t="s">
        <v>10</v>
      </c>
      <c r="D799" s="10" t="s">
        <v>11</v>
      </c>
      <c r="E799" s="10" t="s">
        <v>13</v>
      </c>
      <c r="F799" s="11" t="s">
        <v>10</v>
      </c>
      <c r="G799" s="27" t="s">
        <v>11</v>
      </c>
      <c r="H799" s="27" t="s">
        <v>13</v>
      </c>
    </row>
    <row r="800" spans="1:8" ht="12.75">
      <c r="A800" s="20" t="s">
        <v>398</v>
      </c>
      <c r="B800" s="21"/>
      <c r="C800" s="22">
        <v>1</v>
      </c>
      <c r="D800" s="23">
        <v>161.19</v>
      </c>
      <c r="E800" s="23">
        <f aca="true" t="shared" si="21" ref="E800:E808">D800*C800</f>
        <v>161.19</v>
      </c>
      <c r="F800" s="19"/>
      <c r="G800" s="23">
        <v>161.19</v>
      </c>
      <c r="H800" s="19"/>
    </row>
    <row r="801" spans="1:8" ht="12.75">
      <c r="A801" s="20" t="s">
        <v>399</v>
      </c>
      <c r="B801" s="21"/>
      <c r="C801" s="22">
        <v>2</v>
      </c>
      <c r="D801" s="23">
        <v>237.47</v>
      </c>
      <c r="E801" s="23">
        <f t="shared" si="21"/>
        <v>474.94</v>
      </c>
      <c r="F801" s="19"/>
      <c r="G801" s="23">
        <v>237.47</v>
      </c>
      <c r="H801" s="19"/>
    </row>
    <row r="802" spans="1:8" ht="12.75">
      <c r="A802" s="20" t="s">
        <v>400</v>
      </c>
      <c r="B802" s="21"/>
      <c r="C802" s="22">
        <v>2</v>
      </c>
      <c r="D802" s="23">
        <v>335.72</v>
      </c>
      <c r="E802" s="23">
        <f t="shared" si="21"/>
        <v>671.44</v>
      </c>
      <c r="F802" s="19"/>
      <c r="G802" s="23">
        <v>335.72</v>
      </c>
      <c r="H802" s="19"/>
    </row>
    <row r="803" spans="1:8" ht="12.75">
      <c r="A803" s="20" t="s">
        <v>401</v>
      </c>
      <c r="B803" s="21"/>
      <c r="C803" s="22">
        <v>2</v>
      </c>
      <c r="D803" s="23">
        <v>515.97</v>
      </c>
      <c r="E803" s="23">
        <f t="shared" si="21"/>
        <v>1031.94</v>
      </c>
      <c r="F803" s="19"/>
      <c r="G803" s="23">
        <v>515.97</v>
      </c>
      <c r="H803" s="19"/>
    </row>
    <row r="804" spans="1:8" ht="12.75">
      <c r="A804" s="20" t="s">
        <v>695</v>
      </c>
      <c r="B804" s="21"/>
      <c r="C804" s="22">
        <v>2</v>
      </c>
      <c r="D804" s="23">
        <v>443</v>
      </c>
      <c r="E804" s="23">
        <f>D804*C804</f>
        <v>886</v>
      </c>
      <c r="F804" s="19"/>
      <c r="G804" s="23">
        <v>443</v>
      </c>
      <c r="H804" s="19"/>
    </row>
    <row r="805" spans="1:8" ht="12.75">
      <c r="A805" s="20" t="s">
        <v>402</v>
      </c>
      <c r="B805" s="21"/>
      <c r="C805" s="22">
        <v>1</v>
      </c>
      <c r="D805" s="23">
        <v>22.93</v>
      </c>
      <c r="E805" s="23">
        <f t="shared" si="21"/>
        <v>22.93</v>
      </c>
      <c r="F805" s="19"/>
      <c r="G805" s="23">
        <v>22.93</v>
      </c>
      <c r="H805" s="19"/>
    </row>
    <row r="806" spans="1:8" ht="12.75">
      <c r="A806" s="20" t="s">
        <v>403</v>
      </c>
      <c r="B806" s="21"/>
      <c r="C806" s="22">
        <v>11</v>
      </c>
      <c r="D806" s="23">
        <v>116.42</v>
      </c>
      <c r="E806" s="23">
        <f t="shared" si="21"/>
        <v>1280.6200000000001</v>
      </c>
      <c r="F806" s="19"/>
      <c r="G806" s="23">
        <v>116.42</v>
      </c>
      <c r="H806" s="19"/>
    </row>
    <row r="807" spans="1:8" ht="12.75">
      <c r="A807" s="20" t="s">
        <v>404</v>
      </c>
      <c r="B807" s="21"/>
      <c r="C807" s="22">
        <v>7</v>
      </c>
      <c r="D807" s="23">
        <v>323.34</v>
      </c>
      <c r="E807" s="23">
        <f t="shared" si="21"/>
        <v>2263.3799999999997</v>
      </c>
      <c r="F807" s="19"/>
      <c r="G807" s="23">
        <v>323.34</v>
      </c>
      <c r="H807" s="19"/>
    </row>
    <row r="808" spans="1:8" ht="12.75">
      <c r="A808" s="20" t="s">
        <v>405</v>
      </c>
      <c r="B808" s="21"/>
      <c r="C808" s="22">
        <v>2</v>
      </c>
      <c r="D808" s="23">
        <v>259.2</v>
      </c>
      <c r="E808" s="23">
        <f t="shared" si="21"/>
        <v>518.4</v>
      </c>
      <c r="F808" s="19"/>
      <c r="G808" s="23">
        <v>259.2</v>
      </c>
      <c r="H808" s="19"/>
    </row>
    <row r="809" spans="3:5" ht="12.75">
      <c r="C809" s="26">
        <f>SUM(C800:C808)</f>
        <v>30</v>
      </c>
      <c r="E809" s="8">
        <f>SUM(E800:E808)</f>
        <v>7310.84</v>
      </c>
    </row>
    <row r="810" spans="3:5" ht="12.75">
      <c r="C810" s="26"/>
      <c r="E810" s="8"/>
    </row>
    <row r="811" spans="1:8" ht="12.75">
      <c r="A811" s="103" t="s">
        <v>319</v>
      </c>
      <c r="B811" s="103"/>
      <c r="C811" s="103"/>
      <c r="D811" s="103"/>
      <c r="E811" s="103"/>
      <c r="F811" s="103"/>
      <c r="G811" s="103"/>
      <c r="H811" s="103"/>
    </row>
    <row r="812" spans="1:8" ht="12.75">
      <c r="A812" s="103" t="s">
        <v>358</v>
      </c>
      <c r="B812" s="103"/>
      <c r="C812" s="103"/>
      <c r="D812" s="103"/>
      <c r="E812" s="103"/>
      <c r="F812" s="103"/>
      <c r="G812" s="103"/>
      <c r="H812" s="103"/>
    </row>
    <row r="813" spans="1:8" ht="12.75">
      <c r="A813" s="104" t="s">
        <v>406</v>
      </c>
      <c r="B813" s="104"/>
      <c r="C813" s="104"/>
      <c r="D813" s="104"/>
      <c r="E813" s="104"/>
      <c r="F813" s="104"/>
      <c r="G813" s="104"/>
      <c r="H813" s="104"/>
    </row>
    <row r="814" spans="1:8" ht="12.75">
      <c r="A814" s="105" t="s">
        <v>278</v>
      </c>
      <c r="B814" s="105"/>
      <c r="C814" s="105"/>
      <c r="D814" s="105"/>
      <c r="E814" s="105"/>
      <c r="F814" s="105"/>
      <c r="G814" s="105"/>
      <c r="H814" s="105"/>
    </row>
    <row r="815" spans="1:8" ht="9.75" customHeight="1">
      <c r="A815" s="106" t="s">
        <v>7</v>
      </c>
      <c r="B815" s="106"/>
      <c r="C815" s="107" t="s">
        <v>8</v>
      </c>
      <c r="D815" s="107"/>
      <c r="E815" s="107"/>
      <c r="F815" s="108" t="s">
        <v>9</v>
      </c>
      <c r="G815" s="108"/>
      <c r="H815" s="108"/>
    </row>
    <row r="816" spans="1:8" ht="24">
      <c r="A816" s="106"/>
      <c r="B816" s="106"/>
      <c r="C816" s="9" t="s">
        <v>10</v>
      </c>
      <c r="D816" s="10" t="s">
        <v>11</v>
      </c>
      <c r="E816" s="10" t="s">
        <v>13</v>
      </c>
      <c r="F816" s="11" t="s">
        <v>10</v>
      </c>
      <c r="G816" s="27" t="s">
        <v>11</v>
      </c>
      <c r="H816" s="27" t="s">
        <v>13</v>
      </c>
    </row>
    <row r="817" spans="1:8" ht="12.75">
      <c r="A817" s="20" t="s">
        <v>407</v>
      </c>
      <c r="B817" s="21"/>
      <c r="C817" s="22">
        <v>1</v>
      </c>
      <c r="D817" s="23">
        <v>116.42</v>
      </c>
      <c r="E817" s="23">
        <f aca="true" t="shared" si="22" ref="E817:E846">D817*C817</f>
        <v>116.42</v>
      </c>
      <c r="F817" s="19"/>
      <c r="G817" s="23">
        <v>116.42</v>
      </c>
      <c r="H817" s="19"/>
    </row>
    <row r="818" spans="1:8" ht="12.75">
      <c r="A818" s="20" t="s">
        <v>408</v>
      </c>
      <c r="B818" s="21"/>
      <c r="C818" s="22">
        <v>1</v>
      </c>
      <c r="D818" s="23">
        <v>45</v>
      </c>
      <c r="E818" s="23">
        <f t="shared" si="22"/>
        <v>45</v>
      </c>
      <c r="F818" s="19"/>
      <c r="G818" s="23">
        <v>45</v>
      </c>
      <c r="H818" s="19"/>
    </row>
    <row r="819" spans="1:8" ht="12.75">
      <c r="A819" s="20" t="s">
        <v>409</v>
      </c>
      <c r="B819" s="21"/>
      <c r="C819" s="22">
        <v>1</v>
      </c>
      <c r="D819" s="23">
        <v>19.14</v>
      </c>
      <c r="E819" s="23">
        <f t="shared" si="22"/>
        <v>19.14</v>
      </c>
      <c r="F819" s="19"/>
      <c r="G819" s="23">
        <v>19.14</v>
      </c>
      <c r="H819" s="19"/>
    </row>
    <row r="820" spans="1:8" ht="12.75">
      <c r="A820" s="20" t="s">
        <v>410</v>
      </c>
      <c r="B820" s="21"/>
      <c r="C820" s="22">
        <v>2</v>
      </c>
      <c r="D820" s="23">
        <v>335.72</v>
      </c>
      <c r="E820" s="23">
        <f t="shared" si="22"/>
        <v>671.44</v>
      </c>
      <c r="F820" s="19"/>
      <c r="G820" s="23">
        <v>335.72</v>
      </c>
      <c r="H820" s="19"/>
    </row>
    <row r="821" spans="1:8" ht="12.75">
      <c r="A821" s="20" t="s">
        <v>411</v>
      </c>
      <c r="B821" s="21"/>
      <c r="C821" s="22">
        <v>1</v>
      </c>
      <c r="D821" s="23">
        <v>273.14</v>
      </c>
      <c r="E821" s="23">
        <f t="shared" si="22"/>
        <v>273.14</v>
      </c>
      <c r="F821" s="19"/>
      <c r="G821" s="23">
        <v>273.14</v>
      </c>
      <c r="H821" s="19"/>
    </row>
    <row r="822" spans="1:8" ht="12.75">
      <c r="A822" s="20" t="s">
        <v>412</v>
      </c>
      <c r="B822" s="21"/>
      <c r="C822" s="22">
        <v>1</v>
      </c>
      <c r="D822" s="23">
        <v>19.14</v>
      </c>
      <c r="E822" s="23">
        <f t="shared" si="22"/>
        <v>19.14</v>
      </c>
      <c r="F822" s="19"/>
      <c r="G822" s="23">
        <v>19.14</v>
      </c>
      <c r="H822" s="19"/>
    </row>
    <row r="823" spans="1:8" ht="12.75">
      <c r="A823" s="20" t="s">
        <v>438</v>
      </c>
      <c r="B823" s="21"/>
      <c r="C823" s="22">
        <v>57</v>
      </c>
      <c r="D823" s="23">
        <v>259.2</v>
      </c>
      <c r="E823" s="23">
        <f t="shared" si="22"/>
        <v>14774.4</v>
      </c>
      <c r="F823" s="19"/>
      <c r="G823" s="23">
        <v>259.2</v>
      </c>
      <c r="H823" s="19"/>
    </row>
    <row r="824" spans="1:8" ht="12.75">
      <c r="A824" s="20" t="s">
        <v>439</v>
      </c>
      <c r="B824" s="21"/>
      <c r="C824" s="22">
        <v>17</v>
      </c>
      <c r="D824" s="23">
        <v>82.28</v>
      </c>
      <c r="E824" s="23">
        <f t="shared" si="22"/>
        <v>1398.76</v>
      </c>
      <c r="F824" s="19"/>
      <c r="G824" s="23">
        <v>82.28</v>
      </c>
      <c r="H824" s="19"/>
    </row>
    <row r="825" spans="1:8" ht="12.75">
      <c r="A825" s="20" t="s">
        <v>440</v>
      </c>
      <c r="B825" s="21"/>
      <c r="C825" s="22">
        <v>1</v>
      </c>
      <c r="D825" s="23">
        <v>443</v>
      </c>
      <c r="E825" s="23">
        <f t="shared" si="22"/>
        <v>443</v>
      </c>
      <c r="F825" s="19"/>
      <c r="G825" s="23">
        <v>443</v>
      </c>
      <c r="H825" s="19"/>
    </row>
    <row r="826" spans="1:8" ht="12.75">
      <c r="A826" s="20" t="s">
        <v>441</v>
      </c>
      <c r="B826" s="21"/>
      <c r="C826" s="22">
        <v>7</v>
      </c>
      <c r="D826" s="23">
        <v>403</v>
      </c>
      <c r="E826" s="23">
        <f t="shared" si="22"/>
        <v>2821</v>
      </c>
      <c r="F826" s="19"/>
      <c r="G826" s="23">
        <v>403</v>
      </c>
      <c r="H826" s="19"/>
    </row>
    <row r="827" spans="1:8" ht="12.75">
      <c r="A827" s="20" t="s">
        <v>442</v>
      </c>
      <c r="B827" s="21"/>
      <c r="C827" s="22">
        <v>504</v>
      </c>
      <c r="D827" s="23">
        <v>543</v>
      </c>
      <c r="E827" s="23">
        <f t="shared" si="22"/>
        <v>273672</v>
      </c>
      <c r="F827" s="19"/>
      <c r="G827" s="23">
        <v>543</v>
      </c>
      <c r="H827" s="19"/>
    </row>
    <row r="828" spans="1:8" ht="12.75">
      <c r="A828" s="20" t="s">
        <v>443</v>
      </c>
      <c r="B828" s="21"/>
      <c r="C828" s="22">
        <v>1</v>
      </c>
      <c r="D828" s="23">
        <v>45</v>
      </c>
      <c r="E828" s="23">
        <f t="shared" si="22"/>
        <v>45</v>
      </c>
      <c r="F828" s="19"/>
      <c r="G828" s="23">
        <v>45</v>
      </c>
      <c r="H828" s="19"/>
    </row>
    <row r="829" spans="1:8" ht="12.75">
      <c r="A829" s="20" t="s">
        <v>444</v>
      </c>
      <c r="B829" s="21"/>
      <c r="C829" s="22">
        <v>1</v>
      </c>
      <c r="D829" s="23">
        <v>515.97</v>
      </c>
      <c r="E829" s="23">
        <f t="shared" si="22"/>
        <v>515.97</v>
      </c>
      <c r="F829" s="19"/>
      <c r="G829" s="23">
        <v>515.97</v>
      </c>
      <c r="H829" s="19"/>
    </row>
    <row r="830" spans="1:8" ht="12.75">
      <c r="A830" s="20" t="s">
        <v>445</v>
      </c>
      <c r="B830" s="21"/>
      <c r="C830" s="22">
        <v>2</v>
      </c>
      <c r="D830" s="23">
        <v>794.88</v>
      </c>
      <c r="E830" s="23">
        <f t="shared" si="22"/>
        <v>1589.76</v>
      </c>
      <c r="F830" s="19"/>
      <c r="G830" s="23">
        <v>794.88</v>
      </c>
      <c r="H830" s="19"/>
    </row>
    <row r="831" spans="1:8" ht="12.75">
      <c r="A831" s="20" t="s">
        <v>446</v>
      </c>
      <c r="B831" s="21"/>
      <c r="C831" s="22">
        <v>3</v>
      </c>
      <c r="D831" s="23">
        <v>8.24</v>
      </c>
      <c r="E831" s="23">
        <f t="shared" si="22"/>
        <v>24.72</v>
      </c>
      <c r="F831" s="19"/>
      <c r="G831" s="23">
        <v>8.24</v>
      </c>
      <c r="H831" s="19"/>
    </row>
    <row r="832" spans="1:8" ht="12.75">
      <c r="A832" s="20" t="s">
        <v>447</v>
      </c>
      <c r="B832" s="21"/>
      <c r="C832" s="22">
        <v>1</v>
      </c>
      <c r="D832" s="23">
        <v>297.46</v>
      </c>
      <c r="E832" s="23">
        <f t="shared" si="22"/>
        <v>297.46</v>
      </c>
      <c r="F832" s="19"/>
      <c r="G832" s="23">
        <v>297.46</v>
      </c>
      <c r="H832" s="19"/>
    </row>
    <row r="833" spans="1:8" ht="12.75">
      <c r="A833" s="20" t="s">
        <v>448</v>
      </c>
      <c r="B833" s="21"/>
      <c r="C833" s="22">
        <v>1</v>
      </c>
      <c r="D833" s="23">
        <v>45</v>
      </c>
      <c r="E833" s="23">
        <f t="shared" si="22"/>
        <v>45</v>
      </c>
      <c r="F833" s="19"/>
      <c r="G833" s="23">
        <v>45</v>
      </c>
      <c r="H833" s="19"/>
    </row>
    <row r="834" spans="1:8" ht="12.75">
      <c r="A834" s="20" t="s">
        <v>449</v>
      </c>
      <c r="B834" s="21"/>
      <c r="C834" s="22">
        <v>2</v>
      </c>
      <c r="D834" s="23">
        <v>82.28</v>
      </c>
      <c r="E834" s="23">
        <f t="shared" si="22"/>
        <v>164.56</v>
      </c>
      <c r="F834" s="19"/>
      <c r="G834" s="23">
        <v>82.28</v>
      </c>
      <c r="H834" s="19"/>
    </row>
    <row r="835" spans="1:8" ht="12.75">
      <c r="A835" s="20" t="s">
        <v>450</v>
      </c>
      <c r="B835" s="21"/>
      <c r="C835" s="22">
        <v>1</v>
      </c>
      <c r="D835" s="23">
        <v>98.44</v>
      </c>
      <c r="E835" s="23">
        <f t="shared" si="22"/>
        <v>98.44</v>
      </c>
      <c r="F835" s="19"/>
      <c r="G835" s="23">
        <v>98.44</v>
      </c>
      <c r="H835" s="19"/>
    </row>
    <row r="836" spans="1:8" ht="12.75">
      <c r="A836" s="20" t="s">
        <v>451</v>
      </c>
      <c r="B836" s="21"/>
      <c r="C836" s="22">
        <v>1</v>
      </c>
      <c r="D836" s="23">
        <v>335.72</v>
      </c>
      <c r="E836" s="23">
        <f t="shared" si="22"/>
        <v>335.72</v>
      </c>
      <c r="F836" s="19"/>
      <c r="G836" s="23">
        <v>335.72</v>
      </c>
      <c r="H836" s="19"/>
    </row>
    <row r="837" spans="1:8" ht="12.75">
      <c r="A837" s="20" t="s">
        <v>452</v>
      </c>
      <c r="B837" s="21"/>
      <c r="C837" s="22">
        <v>3</v>
      </c>
      <c r="D837" s="23">
        <v>335.72</v>
      </c>
      <c r="E837" s="23">
        <f t="shared" si="22"/>
        <v>1007.1600000000001</v>
      </c>
      <c r="F837" s="19"/>
      <c r="G837" s="23">
        <v>335.72</v>
      </c>
      <c r="H837" s="19"/>
    </row>
    <row r="838" spans="1:8" ht="12.75">
      <c r="A838" s="20" t="s">
        <v>453</v>
      </c>
      <c r="B838" s="21"/>
      <c r="C838" s="22">
        <v>478</v>
      </c>
      <c r="D838" s="23">
        <v>25</v>
      </c>
      <c r="E838" s="23">
        <f t="shared" si="22"/>
        <v>11950</v>
      </c>
      <c r="F838" s="19"/>
      <c r="G838" s="23">
        <v>25</v>
      </c>
      <c r="H838" s="19"/>
    </row>
    <row r="839" spans="1:8" ht="12.75">
      <c r="A839" s="20" t="s">
        <v>454</v>
      </c>
      <c r="B839" s="21"/>
      <c r="C839" s="22">
        <v>1</v>
      </c>
      <c r="D839" s="23">
        <v>45</v>
      </c>
      <c r="E839" s="23">
        <f t="shared" si="22"/>
        <v>45</v>
      </c>
      <c r="F839" s="19"/>
      <c r="G839" s="23">
        <v>45</v>
      </c>
      <c r="H839" s="19"/>
    </row>
    <row r="840" spans="1:8" ht="12.75">
      <c r="A840" s="20" t="s">
        <v>455</v>
      </c>
      <c r="B840" s="21"/>
      <c r="C840" s="22">
        <v>2</v>
      </c>
      <c r="D840" s="23">
        <v>544.88</v>
      </c>
      <c r="E840" s="23">
        <f t="shared" si="22"/>
        <v>1089.76</v>
      </c>
      <c r="F840" s="19"/>
      <c r="G840" s="23">
        <v>544.88</v>
      </c>
      <c r="H840" s="19"/>
    </row>
    <row r="841" spans="1:8" ht="12.75">
      <c r="A841" s="20" t="s">
        <v>456</v>
      </c>
      <c r="B841" s="21"/>
      <c r="C841" s="22">
        <v>9</v>
      </c>
      <c r="D841" s="23">
        <v>82.28</v>
      </c>
      <c r="E841" s="23">
        <f t="shared" si="22"/>
        <v>740.52</v>
      </c>
      <c r="F841" s="19"/>
      <c r="G841" s="23">
        <v>82.28</v>
      </c>
      <c r="H841" s="19"/>
    </row>
    <row r="842" spans="1:8" ht="12.75">
      <c r="A842" s="20" t="s">
        <v>457</v>
      </c>
      <c r="B842" s="21"/>
      <c r="C842" s="22">
        <v>5</v>
      </c>
      <c r="D842" s="23">
        <v>164.08</v>
      </c>
      <c r="E842" s="23">
        <f t="shared" si="22"/>
        <v>820.4000000000001</v>
      </c>
      <c r="F842" s="19"/>
      <c r="G842" s="23">
        <v>164.08</v>
      </c>
      <c r="H842" s="19"/>
    </row>
    <row r="843" spans="1:8" ht="12.75">
      <c r="A843" s="20" t="s">
        <v>458</v>
      </c>
      <c r="B843" s="21"/>
      <c r="C843" s="22">
        <v>15</v>
      </c>
      <c r="D843" s="23">
        <v>513.34</v>
      </c>
      <c r="E843" s="23">
        <f t="shared" si="22"/>
        <v>7700.1</v>
      </c>
      <c r="F843" s="19"/>
      <c r="G843" s="23">
        <v>513.34</v>
      </c>
      <c r="H843" s="19"/>
    </row>
    <row r="844" spans="1:8" ht="12.75">
      <c r="A844" s="20" t="s">
        <v>459</v>
      </c>
      <c r="B844" s="21"/>
      <c r="C844" s="22">
        <v>185</v>
      </c>
      <c r="D844" s="23">
        <v>139.7</v>
      </c>
      <c r="E844" s="23">
        <f t="shared" si="22"/>
        <v>25844.499999999996</v>
      </c>
      <c r="F844" s="19"/>
      <c r="G844" s="23">
        <v>139.7</v>
      </c>
      <c r="H844" s="19"/>
    </row>
    <row r="845" spans="1:252" s="63" customFormat="1" ht="12.75">
      <c r="A845" s="20" t="s">
        <v>515</v>
      </c>
      <c r="B845" s="21"/>
      <c r="C845" s="22">
        <v>504</v>
      </c>
      <c r="D845" s="23">
        <v>643</v>
      </c>
      <c r="E845" s="23">
        <f t="shared" si="22"/>
        <v>324072</v>
      </c>
      <c r="F845" s="19"/>
      <c r="G845" s="23">
        <v>643</v>
      </c>
      <c r="H845" s="19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</row>
    <row r="846" spans="1:8" ht="11.25" customHeight="1">
      <c r="A846" s="20" t="s">
        <v>460</v>
      </c>
      <c r="B846" s="21"/>
      <c r="C846" s="22">
        <v>4</v>
      </c>
      <c r="D846" s="23">
        <v>172.12</v>
      </c>
      <c r="E846" s="23">
        <f t="shared" si="22"/>
        <v>688.48</v>
      </c>
      <c r="F846" s="19"/>
      <c r="G846" s="23">
        <v>172.12</v>
      </c>
      <c r="H846" s="19"/>
    </row>
    <row r="847" spans="3:5" ht="12.75">
      <c r="C847" s="26">
        <f>SUM(C817:C846)</f>
        <v>1812</v>
      </c>
      <c r="E847" s="8">
        <f>SUM(E817:E846)</f>
        <v>671327.99</v>
      </c>
    </row>
    <row r="848" spans="3:5" ht="11.25" customHeight="1">
      <c r="C848" s="26"/>
      <c r="E848" s="8"/>
    </row>
    <row r="849" spans="1:8" ht="12.75">
      <c r="A849" s="103" t="s">
        <v>319</v>
      </c>
      <c r="B849" s="103"/>
      <c r="C849" s="103"/>
      <c r="D849" s="103"/>
      <c r="E849" s="103"/>
      <c r="F849" s="103"/>
      <c r="G849" s="103"/>
      <c r="H849" s="103"/>
    </row>
    <row r="850" spans="1:8" ht="12.75">
      <c r="A850" s="103" t="s">
        <v>461</v>
      </c>
      <c r="B850" s="103"/>
      <c r="C850" s="103"/>
      <c r="D850" s="103"/>
      <c r="E850" s="103"/>
      <c r="F850" s="103"/>
      <c r="G850" s="103"/>
      <c r="H850" s="103"/>
    </row>
    <row r="851" spans="1:8" ht="12.75">
      <c r="A851" s="104" t="s">
        <v>462</v>
      </c>
      <c r="B851" s="104"/>
      <c r="C851" s="104"/>
      <c r="D851" s="104"/>
      <c r="E851" s="104"/>
      <c r="F851" s="104"/>
      <c r="G851" s="104"/>
      <c r="H851" s="104"/>
    </row>
    <row r="852" spans="1:8" ht="12.75">
      <c r="A852" s="105" t="s">
        <v>298</v>
      </c>
      <c r="B852" s="105"/>
      <c r="C852" s="105"/>
      <c r="D852" s="105"/>
      <c r="E852" s="105"/>
      <c r="F852" s="105"/>
      <c r="G852" s="105"/>
      <c r="H852" s="105"/>
    </row>
    <row r="853" spans="1:8" ht="12.75" customHeight="1">
      <c r="A853" s="106" t="s">
        <v>7</v>
      </c>
      <c r="B853" s="106"/>
      <c r="C853" s="107" t="s">
        <v>8</v>
      </c>
      <c r="D853" s="107"/>
      <c r="E853" s="107"/>
      <c r="F853" s="108" t="s">
        <v>9</v>
      </c>
      <c r="G853" s="108"/>
      <c r="H853" s="108"/>
    </row>
    <row r="854" spans="1:8" ht="23.25" customHeight="1">
      <c r="A854" s="106"/>
      <c r="B854" s="106"/>
      <c r="C854" s="9" t="s">
        <v>10</v>
      </c>
      <c r="D854" s="10" t="s">
        <v>11</v>
      </c>
      <c r="E854" s="10" t="s">
        <v>13</v>
      </c>
      <c r="F854" s="11" t="s">
        <v>10</v>
      </c>
      <c r="G854" s="27" t="s">
        <v>11</v>
      </c>
      <c r="H854" s="27" t="s">
        <v>13</v>
      </c>
    </row>
    <row r="855" spans="1:8" ht="12" customHeight="1">
      <c r="A855" s="20" t="s">
        <v>463</v>
      </c>
      <c r="B855" s="21"/>
      <c r="C855" s="22">
        <v>3</v>
      </c>
      <c r="D855" s="23">
        <v>6.19</v>
      </c>
      <c r="E855" s="23">
        <f>D855*C855</f>
        <v>18.57</v>
      </c>
      <c r="F855" s="19"/>
      <c r="G855" s="23">
        <v>6.19</v>
      </c>
      <c r="H855" s="19"/>
    </row>
    <row r="856" spans="1:8" ht="12.75">
      <c r="A856" s="20" t="s">
        <v>464</v>
      </c>
      <c r="B856" s="21"/>
      <c r="C856" s="22">
        <v>26</v>
      </c>
      <c r="D856" s="23">
        <v>29.86</v>
      </c>
      <c r="E856" s="23">
        <f>D856*C856</f>
        <v>776.36</v>
      </c>
      <c r="F856" s="19"/>
      <c r="G856" s="23">
        <v>29.86</v>
      </c>
      <c r="H856" s="19"/>
    </row>
    <row r="857" spans="1:8" ht="12.75">
      <c r="A857" s="20" t="s">
        <v>465</v>
      </c>
      <c r="B857" s="21"/>
      <c r="C857" s="22">
        <v>353</v>
      </c>
      <c r="D857" s="23">
        <v>29.86</v>
      </c>
      <c r="E857" s="23">
        <f>D857*C857</f>
        <v>10540.58</v>
      </c>
      <c r="F857" s="19"/>
      <c r="G857" s="23">
        <v>29.86</v>
      </c>
      <c r="H857" s="19"/>
    </row>
    <row r="858" spans="1:8" ht="12.75">
      <c r="A858" s="20" t="s">
        <v>466</v>
      </c>
      <c r="B858" s="21"/>
      <c r="C858" s="22">
        <v>10</v>
      </c>
      <c r="D858" s="23">
        <v>38.39</v>
      </c>
      <c r="E858" s="23">
        <f>D858*C858</f>
        <v>383.9</v>
      </c>
      <c r="F858" s="19"/>
      <c r="G858" s="23">
        <v>38.39</v>
      </c>
      <c r="H858" s="19"/>
    </row>
    <row r="859" spans="1:8" ht="12.75">
      <c r="A859" s="20" t="s">
        <v>467</v>
      </c>
      <c r="B859" s="21"/>
      <c r="C859" s="22">
        <v>10</v>
      </c>
      <c r="D859" s="23">
        <v>16.92</v>
      </c>
      <c r="E859" s="23">
        <f>D859*C859</f>
        <v>169.20000000000002</v>
      </c>
      <c r="F859" s="19"/>
      <c r="G859" s="23">
        <v>16.92</v>
      </c>
      <c r="H859" s="19"/>
    </row>
    <row r="860" spans="3:5" ht="12" customHeight="1">
      <c r="C860" s="26">
        <f>SUM(C855:C859)</f>
        <v>402</v>
      </c>
      <c r="E860" s="8">
        <f>SUM(E855:E859)</f>
        <v>11888.61</v>
      </c>
    </row>
    <row r="861" spans="3:5" ht="12.75">
      <c r="C861" s="26"/>
      <c r="E861" s="8"/>
    </row>
    <row r="862" spans="1:8" ht="12.75">
      <c r="A862" s="103" t="s">
        <v>319</v>
      </c>
      <c r="B862" s="103"/>
      <c r="C862" s="103"/>
      <c r="D862" s="103"/>
      <c r="E862" s="103"/>
      <c r="F862" s="103"/>
      <c r="G862" s="103"/>
      <c r="H862" s="103"/>
    </row>
    <row r="863" spans="1:8" ht="12.75">
      <c r="A863" s="103" t="s">
        <v>468</v>
      </c>
      <c r="B863" s="103"/>
      <c r="C863" s="103"/>
      <c r="D863" s="103"/>
      <c r="E863" s="103"/>
      <c r="F863" s="103"/>
      <c r="G863" s="103"/>
      <c r="H863" s="103"/>
    </row>
    <row r="864" spans="1:8" ht="12.75">
      <c r="A864" s="104" t="s">
        <v>469</v>
      </c>
      <c r="B864" s="104"/>
      <c r="C864" s="104"/>
      <c r="D864" s="104"/>
      <c r="E864" s="104"/>
      <c r="F864" s="104"/>
      <c r="G864" s="104"/>
      <c r="H864" s="104"/>
    </row>
    <row r="865" spans="1:8" ht="12.75">
      <c r="A865" s="105" t="s">
        <v>487</v>
      </c>
      <c r="B865" s="105"/>
      <c r="C865" s="105"/>
      <c r="D865" s="105"/>
      <c r="E865" s="105"/>
      <c r="F865" s="105"/>
      <c r="G865" s="105"/>
      <c r="H865" s="105"/>
    </row>
    <row r="866" spans="1:8" ht="12.75" customHeight="1">
      <c r="A866" s="106" t="s">
        <v>7</v>
      </c>
      <c r="B866" s="106"/>
      <c r="C866" s="107" t="s">
        <v>8</v>
      </c>
      <c r="D866" s="107"/>
      <c r="E866" s="107"/>
      <c r="F866" s="108" t="s">
        <v>9</v>
      </c>
      <c r="G866" s="108"/>
      <c r="H866" s="108"/>
    </row>
    <row r="867" spans="1:8" ht="24">
      <c r="A867" s="106"/>
      <c r="B867" s="106"/>
      <c r="C867" s="9" t="s">
        <v>10</v>
      </c>
      <c r="D867" s="10" t="s">
        <v>11</v>
      </c>
      <c r="E867" s="10" t="s">
        <v>13</v>
      </c>
      <c r="F867" s="11" t="s">
        <v>10</v>
      </c>
      <c r="G867" s="27" t="s">
        <v>11</v>
      </c>
      <c r="H867" s="27" t="s">
        <v>13</v>
      </c>
    </row>
    <row r="868" spans="1:256" ht="12.75">
      <c r="A868" s="20" t="s">
        <v>470</v>
      </c>
      <c r="B868" s="21" t="s">
        <v>471</v>
      </c>
      <c r="C868" s="22">
        <v>36</v>
      </c>
      <c r="D868" s="23">
        <v>31.26</v>
      </c>
      <c r="E868" s="23">
        <f>D868*C868</f>
        <v>1125.3600000000001</v>
      </c>
      <c r="F868" s="19"/>
      <c r="G868" s="23">
        <v>31.26</v>
      </c>
      <c r="H868" s="19"/>
      <c r="IS868" s="37"/>
      <c r="IT868" s="37"/>
      <c r="IU868" s="37"/>
      <c r="IV868" s="37"/>
    </row>
    <row r="869" spans="1:256" ht="12.75">
      <c r="A869" s="20" t="s">
        <v>472</v>
      </c>
      <c r="B869" s="21" t="s">
        <v>473</v>
      </c>
      <c r="C869" s="22">
        <v>36</v>
      </c>
      <c r="D869" s="23">
        <v>29.84</v>
      </c>
      <c r="E869" s="23">
        <f>D869*C869</f>
        <v>1074.24</v>
      </c>
      <c r="F869" s="19"/>
      <c r="G869" s="23">
        <v>29.84</v>
      </c>
      <c r="H869" s="19"/>
      <c r="IS869" s="37"/>
      <c r="IT869" s="37"/>
      <c r="IU869" s="37"/>
      <c r="IV869" s="37"/>
    </row>
    <row r="870" spans="1:8" ht="12.75">
      <c r="A870" s="20" t="s">
        <v>474</v>
      </c>
      <c r="B870" s="21"/>
      <c r="C870" s="22">
        <v>24</v>
      </c>
      <c r="D870" s="23">
        <v>51.75</v>
      </c>
      <c r="E870" s="23">
        <f>D870*C870</f>
        <v>1242</v>
      </c>
      <c r="F870" s="19"/>
      <c r="G870" s="23">
        <v>51.75</v>
      </c>
      <c r="H870" s="19"/>
    </row>
    <row r="871" spans="1:8" ht="12.75">
      <c r="A871" s="20" t="s">
        <v>475</v>
      </c>
      <c r="B871" s="21"/>
      <c r="C871" s="22">
        <v>24</v>
      </c>
      <c r="D871" s="23">
        <v>51.75</v>
      </c>
      <c r="E871" s="23">
        <f>D871*C871</f>
        <v>1242</v>
      </c>
      <c r="F871" s="19"/>
      <c r="G871" s="23">
        <v>51.75</v>
      </c>
      <c r="H871" s="19"/>
    </row>
    <row r="872" spans="3:5" ht="12.75">
      <c r="C872" s="26">
        <f>SUM(C868:C871)</f>
        <v>120</v>
      </c>
      <c r="E872" s="8">
        <f>SUM(E868:E871)</f>
        <v>4683.6</v>
      </c>
    </row>
    <row r="873" spans="3:5" ht="12.75">
      <c r="C873" s="26"/>
      <c r="E873" s="8"/>
    </row>
    <row r="874" spans="1:8" ht="12.75">
      <c r="A874" s="103" t="s">
        <v>319</v>
      </c>
      <c r="B874" s="103"/>
      <c r="C874" s="103"/>
      <c r="D874" s="103"/>
      <c r="E874" s="103"/>
      <c r="F874" s="103"/>
      <c r="G874" s="103"/>
      <c r="H874" s="103"/>
    </row>
    <row r="875" spans="1:8" ht="12.75">
      <c r="A875" s="103" t="s">
        <v>468</v>
      </c>
      <c r="B875" s="103"/>
      <c r="C875" s="103"/>
      <c r="D875" s="103"/>
      <c r="E875" s="103"/>
      <c r="F875" s="103"/>
      <c r="G875" s="103"/>
      <c r="H875" s="103"/>
    </row>
    <row r="876" spans="1:8" ht="12.75">
      <c r="A876" s="104" t="s">
        <v>476</v>
      </c>
      <c r="B876" s="104"/>
      <c r="C876" s="104"/>
      <c r="D876" s="104"/>
      <c r="E876" s="104"/>
      <c r="F876" s="104"/>
      <c r="G876" s="104"/>
      <c r="H876" s="104"/>
    </row>
    <row r="877" spans="1:8" ht="12.75">
      <c r="A877" s="105" t="s">
        <v>488</v>
      </c>
      <c r="B877" s="105"/>
      <c r="C877" s="105"/>
      <c r="D877" s="105"/>
      <c r="E877" s="105"/>
      <c r="F877" s="105"/>
      <c r="G877" s="105"/>
      <c r="H877" s="105"/>
    </row>
    <row r="878" spans="1:8" ht="12.75" customHeight="1">
      <c r="A878" s="106" t="s">
        <v>7</v>
      </c>
      <c r="B878" s="106"/>
      <c r="C878" s="107" t="s">
        <v>8</v>
      </c>
      <c r="D878" s="107"/>
      <c r="E878" s="107"/>
      <c r="F878" s="108" t="s">
        <v>9</v>
      </c>
      <c r="G878" s="108"/>
      <c r="H878" s="108"/>
    </row>
    <row r="879" spans="1:8" ht="24">
      <c r="A879" s="106"/>
      <c r="B879" s="106"/>
      <c r="C879" s="9" t="s">
        <v>10</v>
      </c>
      <c r="D879" s="10" t="s">
        <v>11</v>
      </c>
      <c r="E879" s="10" t="s">
        <v>13</v>
      </c>
      <c r="F879" s="11" t="s">
        <v>10</v>
      </c>
      <c r="G879" s="27" t="s">
        <v>11</v>
      </c>
      <c r="H879" s="27" t="s">
        <v>13</v>
      </c>
    </row>
    <row r="880" spans="1:8" ht="12.75">
      <c r="A880" s="20" t="s">
        <v>477</v>
      </c>
      <c r="B880" s="21"/>
      <c r="C880" s="22">
        <v>7</v>
      </c>
      <c r="D880" s="23">
        <v>13.06</v>
      </c>
      <c r="E880" s="23">
        <f aca="true" t="shared" si="23" ref="E880:E889">D880*C880</f>
        <v>91.42</v>
      </c>
      <c r="F880" s="19"/>
      <c r="G880" s="23">
        <v>13.06</v>
      </c>
      <c r="H880" s="19"/>
    </row>
    <row r="881" spans="1:8" ht="12.75">
      <c r="A881" s="20" t="s">
        <v>478</v>
      </c>
      <c r="B881" s="21"/>
      <c r="C881" s="22">
        <v>26</v>
      </c>
      <c r="D881" s="23">
        <v>13.06</v>
      </c>
      <c r="E881" s="23">
        <f t="shared" si="23"/>
        <v>339.56</v>
      </c>
      <c r="F881" s="19"/>
      <c r="G881" s="23">
        <v>13.06</v>
      </c>
      <c r="H881" s="19"/>
    </row>
    <row r="882" spans="1:8" ht="12.75">
      <c r="A882" s="20" t="s">
        <v>479</v>
      </c>
      <c r="B882" s="21"/>
      <c r="C882" s="22">
        <v>7</v>
      </c>
      <c r="D882" s="23">
        <v>22.72</v>
      </c>
      <c r="E882" s="23">
        <f t="shared" si="23"/>
        <v>159.04</v>
      </c>
      <c r="F882" s="19"/>
      <c r="G882" s="23">
        <v>22.72</v>
      </c>
      <c r="H882" s="19"/>
    </row>
    <row r="883" spans="1:8" ht="12.75">
      <c r="A883" s="20" t="s">
        <v>498</v>
      </c>
      <c r="B883" s="21"/>
      <c r="C883" s="22">
        <v>7</v>
      </c>
      <c r="D883" s="23">
        <v>22.72</v>
      </c>
      <c r="E883" s="23">
        <f t="shared" si="23"/>
        <v>159.04</v>
      </c>
      <c r="F883" s="19"/>
      <c r="G883" s="23">
        <v>22.72</v>
      </c>
      <c r="H883" s="19"/>
    </row>
    <row r="884" spans="1:8" ht="12.75">
      <c r="A884" s="20" t="s">
        <v>499</v>
      </c>
      <c r="B884" s="21"/>
      <c r="C884" s="22">
        <v>7</v>
      </c>
      <c r="D884" s="23">
        <v>13.06</v>
      </c>
      <c r="E884" s="23">
        <f t="shared" si="23"/>
        <v>91.42</v>
      </c>
      <c r="F884" s="19"/>
      <c r="G884" s="23">
        <v>13.06</v>
      </c>
      <c r="H884" s="19"/>
    </row>
    <row r="885" spans="1:8" ht="12.75">
      <c r="A885" s="20" t="s">
        <v>500</v>
      </c>
      <c r="B885" s="21"/>
      <c r="C885" s="22">
        <v>2</v>
      </c>
      <c r="D885" s="23">
        <v>21.68</v>
      </c>
      <c r="E885" s="23">
        <f t="shared" si="23"/>
        <v>43.36</v>
      </c>
      <c r="F885" s="19"/>
      <c r="G885" s="23">
        <v>21.68</v>
      </c>
      <c r="H885" s="19"/>
    </row>
    <row r="886" spans="1:8" ht="12.75">
      <c r="A886" s="20" t="s">
        <v>501</v>
      </c>
      <c r="B886" s="21"/>
      <c r="C886" s="22">
        <v>27</v>
      </c>
      <c r="D886" s="23">
        <v>14.77</v>
      </c>
      <c r="E886" s="23">
        <f t="shared" si="23"/>
        <v>398.78999999999996</v>
      </c>
      <c r="F886" s="19"/>
      <c r="G886" s="23">
        <v>14.77</v>
      </c>
      <c r="H886" s="19"/>
    </row>
    <row r="887" spans="1:8" ht="12.75">
      <c r="A887" s="20" t="s">
        <v>502</v>
      </c>
      <c r="B887" s="21"/>
      <c r="C887" s="22">
        <v>2</v>
      </c>
      <c r="D887" s="23">
        <v>13.63</v>
      </c>
      <c r="E887" s="23">
        <f t="shared" si="23"/>
        <v>27.26</v>
      </c>
      <c r="F887" s="19"/>
      <c r="G887" s="23">
        <v>13.63</v>
      </c>
      <c r="H887" s="19"/>
    </row>
    <row r="888" spans="1:8" ht="12.75">
      <c r="A888" s="20" t="s">
        <v>507</v>
      </c>
      <c r="B888" s="21"/>
      <c r="C888" s="22">
        <v>6</v>
      </c>
      <c r="D888" s="23">
        <v>22.62</v>
      </c>
      <c r="E888" s="23">
        <f t="shared" si="23"/>
        <v>135.72</v>
      </c>
      <c r="F888" s="19"/>
      <c r="G888" s="23">
        <v>22.62</v>
      </c>
      <c r="H888" s="19"/>
    </row>
    <row r="889" spans="1:8" ht="12.75">
      <c r="A889" s="20" t="s">
        <v>508</v>
      </c>
      <c r="B889" s="21"/>
      <c r="C889" s="22">
        <v>5</v>
      </c>
      <c r="D889" s="23">
        <v>13.63</v>
      </c>
      <c r="E889" s="23">
        <f t="shared" si="23"/>
        <v>68.15</v>
      </c>
      <c r="F889" s="19"/>
      <c r="G889" s="23">
        <v>13.63</v>
      </c>
      <c r="H889" s="19"/>
    </row>
    <row r="890" spans="3:5" ht="12.75">
      <c r="C890" s="26">
        <f>SUM(C880:C889)</f>
        <v>96</v>
      </c>
      <c r="E890" s="8">
        <f>SUM(E880:E889)</f>
        <v>1513.76</v>
      </c>
    </row>
    <row r="891" spans="3:5" ht="12.75">
      <c r="C891" s="26"/>
      <c r="E891" s="8"/>
    </row>
    <row r="892" spans="1:8" ht="12.75">
      <c r="A892" s="103" t="s">
        <v>319</v>
      </c>
      <c r="B892" s="103"/>
      <c r="C892" s="103"/>
      <c r="D892" s="103"/>
      <c r="E892" s="103"/>
      <c r="F892" s="103"/>
      <c r="G892" s="103"/>
      <c r="H892" s="103"/>
    </row>
    <row r="893" spans="1:8" ht="12.75">
      <c r="A893" s="103" t="s">
        <v>468</v>
      </c>
      <c r="B893" s="103"/>
      <c r="C893" s="103"/>
      <c r="D893" s="103"/>
      <c r="E893" s="103"/>
      <c r="F893" s="103"/>
      <c r="G893" s="103"/>
      <c r="H893" s="103"/>
    </row>
    <row r="894" spans="1:8" ht="12.75">
      <c r="A894" s="104" t="s">
        <v>509</v>
      </c>
      <c r="B894" s="104"/>
      <c r="C894" s="104"/>
      <c r="D894" s="104"/>
      <c r="E894" s="104"/>
      <c r="F894" s="104"/>
      <c r="G894" s="104"/>
      <c r="H894" s="104"/>
    </row>
    <row r="895" spans="1:8" ht="12.75">
      <c r="A895" s="105" t="s">
        <v>489</v>
      </c>
      <c r="B895" s="105"/>
      <c r="C895" s="105"/>
      <c r="D895" s="105"/>
      <c r="E895" s="105"/>
      <c r="F895" s="105"/>
      <c r="G895" s="105"/>
      <c r="H895" s="105"/>
    </row>
    <row r="896" spans="1:8" ht="12.75" customHeight="1">
      <c r="A896" s="106" t="s">
        <v>7</v>
      </c>
      <c r="B896" s="106"/>
      <c r="C896" s="107" t="s">
        <v>8</v>
      </c>
      <c r="D896" s="107"/>
      <c r="E896" s="107"/>
      <c r="F896" s="108" t="s">
        <v>9</v>
      </c>
      <c r="G896" s="108"/>
      <c r="H896" s="108"/>
    </row>
    <row r="897" spans="1:8" ht="24">
      <c r="A897" s="106"/>
      <c r="B897" s="106"/>
      <c r="C897" s="9" t="s">
        <v>10</v>
      </c>
      <c r="D897" s="10" t="s">
        <v>11</v>
      </c>
      <c r="E897" s="10" t="s">
        <v>13</v>
      </c>
      <c r="F897" s="11" t="s">
        <v>10</v>
      </c>
      <c r="G897" s="27" t="s">
        <v>11</v>
      </c>
      <c r="H897" s="27" t="s">
        <v>13</v>
      </c>
    </row>
    <row r="898" spans="1:8" ht="12.75">
      <c r="A898" s="20" t="s">
        <v>510</v>
      </c>
      <c r="B898" s="21"/>
      <c r="C898" s="22">
        <v>25</v>
      </c>
      <c r="D898" s="23">
        <v>12.27</v>
      </c>
      <c r="E898" s="23">
        <f>D898*C898</f>
        <v>306.75</v>
      </c>
      <c r="F898" s="19"/>
      <c r="G898" s="23">
        <v>12.27</v>
      </c>
      <c r="H898" s="19"/>
    </row>
    <row r="899" spans="1:8" ht="12.75">
      <c r="A899" s="20" t="s">
        <v>511</v>
      </c>
      <c r="B899" s="21"/>
      <c r="C899" s="22">
        <v>5</v>
      </c>
      <c r="D899" s="23">
        <v>13.63</v>
      </c>
      <c r="E899" s="23">
        <f>D899*C899</f>
        <v>68.15</v>
      </c>
      <c r="F899" s="19"/>
      <c r="G899" s="23">
        <v>13.63</v>
      </c>
      <c r="H899" s="19"/>
    </row>
    <row r="900" spans="3:5" ht="12.75">
      <c r="C900" s="26">
        <f>SUM(C898:C899)</f>
        <v>30</v>
      </c>
      <c r="E900" s="8">
        <f>SUM(E898:E899)</f>
        <v>374.9</v>
      </c>
    </row>
    <row r="901" spans="3:5" ht="12.75">
      <c r="C901" s="26"/>
      <c r="E901" s="8"/>
    </row>
    <row r="902" spans="1:8" ht="12.75">
      <c r="A902" s="103" t="s">
        <v>319</v>
      </c>
      <c r="B902" s="103"/>
      <c r="C902" s="103"/>
      <c r="D902" s="103"/>
      <c r="E902" s="103"/>
      <c r="F902" s="103"/>
      <c r="G902" s="103"/>
      <c r="H902" s="103"/>
    </row>
    <row r="903" spans="1:8" ht="12.75">
      <c r="A903" s="103" t="s">
        <v>512</v>
      </c>
      <c r="B903" s="103"/>
      <c r="C903" s="103"/>
      <c r="D903" s="103"/>
      <c r="E903" s="103"/>
      <c r="F903" s="103"/>
      <c r="G903" s="103"/>
      <c r="H903" s="103"/>
    </row>
    <row r="904" spans="1:8" ht="12.75">
      <c r="A904" s="104" t="s">
        <v>513</v>
      </c>
      <c r="B904" s="104"/>
      <c r="C904" s="104"/>
      <c r="D904" s="104"/>
      <c r="E904" s="104"/>
      <c r="F904" s="104"/>
      <c r="G904" s="104"/>
      <c r="H904" s="104"/>
    </row>
    <row r="905" spans="1:8" ht="12.75">
      <c r="A905" s="105" t="s">
        <v>490</v>
      </c>
      <c r="B905" s="105"/>
      <c r="C905" s="105"/>
      <c r="D905" s="105"/>
      <c r="E905" s="105"/>
      <c r="F905" s="105"/>
      <c r="G905" s="105"/>
      <c r="H905" s="105"/>
    </row>
    <row r="906" spans="1:8" ht="12.75" customHeight="1">
      <c r="A906" s="106" t="s">
        <v>7</v>
      </c>
      <c r="B906" s="106"/>
      <c r="C906" s="107" t="s">
        <v>8</v>
      </c>
      <c r="D906" s="107"/>
      <c r="E906" s="107"/>
      <c r="F906" s="108" t="s">
        <v>9</v>
      </c>
      <c r="G906" s="108"/>
      <c r="H906" s="108"/>
    </row>
    <row r="907" spans="1:8" ht="24">
      <c r="A907" s="106"/>
      <c r="B907" s="106"/>
      <c r="C907" s="9" t="s">
        <v>10</v>
      </c>
      <c r="D907" s="10" t="s">
        <v>11</v>
      </c>
      <c r="E907" s="10" t="s">
        <v>13</v>
      </c>
      <c r="F907" s="11" t="s">
        <v>10</v>
      </c>
      <c r="G907" s="27" t="s">
        <v>11</v>
      </c>
      <c r="H907" s="27" t="s">
        <v>13</v>
      </c>
    </row>
    <row r="908" spans="1:8" ht="12.75">
      <c r="A908" s="20" t="s">
        <v>514</v>
      </c>
      <c r="B908" s="21"/>
      <c r="C908" s="22">
        <v>14</v>
      </c>
      <c r="D908" s="23">
        <v>44.28</v>
      </c>
      <c r="E908" s="23">
        <f>D908*C908</f>
        <v>619.9200000000001</v>
      </c>
      <c r="F908" s="19"/>
      <c r="G908" s="23">
        <v>44.28</v>
      </c>
      <c r="H908" s="19"/>
    </row>
    <row r="909" spans="1:8" ht="12.75">
      <c r="A909" s="20" t="s">
        <v>696</v>
      </c>
      <c r="B909" s="21"/>
      <c r="C909" s="22">
        <v>88</v>
      </c>
      <c r="D909" s="23">
        <v>41.1</v>
      </c>
      <c r="E909" s="23">
        <f>D909*C909</f>
        <v>3616.8</v>
      </c>
      <c r="F909" s="19"/>
      <c r="G909" s="23">
        <v>41.1</v>
      </c>
      <c r="H909" s="19"/>
    </row>
    <row r="910" spans="3:5" ht="12.75">
      <c r="C910" s="26">
        <f>SUM(C908:C909)</f>
        <v>102</v>
      </c>
      <c r="E910" s="8">
        <f>SUM(E908:E909)</f>
        <v>4236.72</v>
      </c>
    </row>
    <row r="911" spans="3:5" ht="12.75">
      <c r="C911" s="26"/>
      <c r="E911" s="8"/>
    </row>
    <row r="912" spans="1:8" ht="12.75">
      <c r="A912" s="103" t="s">
        <v>319</v>
      </c>
      <c r="B912" s="103"/>
      <c r="C912" s="103"/>
      <c r="D912" s="103"/>
      <c r="E912" s="103"/>
      <c r="F912" s="103"/>
      <c r="G912" s="103"/>
      <c r="H912" s="103"/>
    </row>
    <row r="913" spans="1:8" ht="12.75">
      <c r="A913" s="103" t="s">
        <v>512</v>
      </c>
      <c r="B913" s="103"/>
      <c r="C913" s="103"/>
      <c r="D913" s="103"/>
      <c r="E913" s="103"/>
      <c r="F913" s="103"/>
      <c r="G913" s="103"/>
      <c r="H913" s="103"/>
    </row>
    <row r="914" spans="1:8" ht="12.75">
      <c r="A914" s="104" t="s">
        <v>697</v>
      </c>
      <c r="B914" s="104"/>
      <c r="C914" s="104"/>
      <c r="D914" s="104"/>
      <c r="E914" s="104"/>
      <c r="F914" s="104"/>
      <c r="G914" s="104"/>
      <c r="H914" s="104"/>
    </row>
    <row r="915" spans="1:8" ht="12.75">
      <c r="A915" s="105" t="s">
        <v>491</v>
      </c>
      <c r="B915" s="105"/>
      <c r="C915" s="105"/>
      <c r="D915" s="105"/>
      <c r="E915" s="105"/>
      <c r="F915" s="105"/>
      <c r="G915" s="105"/>
      <c r="H915" s="105"/>
    </row>
    <row r="916" spans="1:8" ht="12.75" customHeight="1">
      <c r="A916" s="106" t="s">
        <v>7</v>
      </c>
      <c r="B916" s="106"/>
      <c r="C916" s="107" t="s">
        <v>8</v>
      </c>
      <c r="D916" s="107"/>
      <c r="E916" s="107"/>
      <c r="F916" s="108" t="s">
        <v>9</v>
      </c>
      <c r="G916" s="108"/>
      <c r="H916" s="108"/>
    </row>
    <row r="917" spans="1:8" ht="24">
      <c r="A917" s="106"/>
      <c r="B917" s="106"/>
      <c r="C917" s="9" t="s">
        <v>10</v>
      </c>
      <c r="D917" s="10" t="s">
        <v>11</v>
      </c>
      <c r="E917" s="10" t="s">
        <v>13</v>
      </c>
      <c r="F917" s="11" t="s">
        <v>10</v>
      </c>
      <c r="G917" s="27" t="s">
        <v>11</v>
      </c>
      <c r="H917" s="27" t="s">
        <v>13</v>
      </c>
    </row>
    <row r="918" spans="1:8" ht="12.75">
      <c r="A918" s="20" t="s">
        <v>698</v>
      </c>
      <c r="B918" s="21"/>
      <c r="C918" s="22">
        <v>1</v>
      </c>
      <c r="D918" s="23">
        <v>28.42</v>
      </c>
      <c r="E918" s="23">
        <f aca="true" t="shared" si="24" ref="E918:E927">D918*C918</f>
        <v>28.42</v>
      </c>
      <c r="F918" s="19"/>
      <c r="G918" s="23">
        <v>28.42</v>
      </c>
      <c r="H918" s="19"/>
    </row>
    <row r="919" spans="1:8" ht="12.75">
      <c r="A919" s="20" t="s">
        <v>699</v>
      </c>
      <c r="B919" s="21"/>
      <c r="C919" s="22">
        <v>152</v>
      </c>
      <c r="D919" s="23">
        <v>41.1</v>
      </c>
      <c r="E919" s="23">
        <f t="shared" si="24"/>
        <v>6247.2</v>
      </c>
      <c r="F919" s="19"/>
      <c r="G919" s="23">
        <v>41.1</v>
      </c>
      <c r="H919" s="19"/>
    </row>
    <row r="920" spans="1:8" ht="12.75">
      <c r="A920" s="20" t="s">
        <v>700</v>
      </c>
      <c r="B920" s="21"/>
      <c r="C920" s="22">
        <v>226</v>
      </c>
      <c r="D920" s="23">
        <v>38.74</v>
      </c>
      <c r="E920" s="23">
        <f t="shared" si="24"/>
        <v>8755.24</v>
      </c>
      <c r="F920" s="19"/>
      <c r="G920" s="23">
        <v>38.74</v>
      </c>
      <c r="H920" s="19"/>
    </row>
    <row r="921" spans="1:8" ht="12.75">
      <c r="A921" s="20" t="s">
        <v>701</v>
      </c>
      <c r="B921" s="21"/>
      <c r="C921" s="22">
        <v>127</v>
      </c>
      <c r="D921" s="23">
        <v>37.5</v>
      </c>
      <c r="E921" s="23">
        <f t="shared" si="24"/>
        <v>4762.5</v>
      </c>
      <c r="F921" s="19"/>
      <c r="G921" s="23">
        <v>37.5</v>
      </c>
      <c r="H921" s="19"/>
    </row>
    <row r="922" spans="1:8" ht="12.75">
      <c r="A922" s="20" t="s">
        <v>702</v>
      </c>
      <c r="B922" s="21"/>
      <c r="C922" s="22">
        <v>223</v>
      </c>
      <c r="D922" s="23">
        <v>37.88</v>
      </c>
      <c r="E922" s="23">
        <f t="shared" si="24"/>
        <v>8447.24</v>
      </c>
      <c r="F922" s="19"/>
      <c r="G922" s="23">
        <v>37.88</v>
      </c>
      <c r="H922" s="19"/>
    </row>
    <row r="923" spans="1:8" ht="12.75">
      <c r="A923" s="20" t="s">
        <v>703</v>
      </c>
      <c r="B923" s="21"/>
      <c r="C923" s="22">
        <v>223</v>
      </c>
      <c r="D923" s="23">
        <v>37.88</v>
      </c>
      <c r="E923" s="23">
        <f t="shared" si="24"/>
        <v>8447.24</v>
      </c>
      <c r="F923" s="19"/>
      <c r="G923" s="23">
        <v>37.88</v>
      </c>
      <c r="H923" s="19"/>
    </row>
    <row r="924" spans="1:8" ht="12.75">
      <c r="A924" s="20" t="s">
        <v>704</v>
      </c>
      <c r="B924" s="21"/>
      <c r="C924" s="22">
        <v>127</v>
      </c>
      <c r="D924" s="23">
        <v>37.5</v>
      </c>
      <c r="E924" s="23">
        <f t="shared" si="24"/>
        <v>4762.5</v>
      </c>
      <c r="F924" s="19"/>
      <c r="G924" s="23">
        <v>37.5</v>
      </c>
      <c r="H924" s="19"/>
    </row>
    <row r="925" spans="1:8" ht="12.75">
      <c r="A925" s="20" t="s">
        <v>705</v>
      </c>
      <c r="B925" s="21"/>
      <c r="C925" s="22">
        <v>226</v>
      </c>
      <c r="D925" s="23">
        <v>38.74</v>
      </c>
      <c r="E925" s="23">
        <f t="shared" si="24"/>
        <v>8755.24</v>
      </c>
      <c r="F925" s="19"/>
      <c r="G925" s="23">
        <v>38.74</v>
      </c>
      <c r="H925" s="19"/>
    </row>
    <row r="926" spans="1:8" ht="12.75">
      <c r="A926" s="20" t="s">
        <v>706</v>
      </c>
      <c r="B926" s="21"/>
      <c r="C926" s="22">
        <v>2</v>
      </c>
      <c r="D926" s="23">
        <v>20</v>
      </c>
      <c r="E926" s="23">
        <f t="shared" si="24"/>
        <v>40</v>
      </c>
      <c r="F926" s="19"/>
      <c r="G926" s="23">
        <v>20</v>
      </c>
      <c r="H926" s="19"/>
    </row>
    <row r="927" spans="1:8" ht="12.75">
      <c r="A927" s="20" t="s">
        <v>707</v>
      </c>
      <c r="B927" s="21"/>
      <c r="C927" s="22">
        <v>5</v>
      </c>
      <c r="D927" s="23">
        <v>28.42</v>
      </c>
      <c r="E927" s="23">
        <f t="shared" si="24"/>
        <v>142.10000000000002</v>
      </c>
      <c r="F927" s="19"/>
      <c r="G927" s="23">
        <v>28.42</v>
      </c>
      <c r="H927" s="19"/>
    </row>
    <row r="928" spans="1:5" ht="12.75">
      <c r="A928" s="28"/>
      <c r="B928" s="28"/>
      <c r="C928" s="26">
        <f>SUM(C918:C927)</f>
        <v>1312</v>
      </c>
      <c r="D928" s="8"/>
      <c r="E928" s="8">
        <f>SUM(E918:E927)</f>
        <v>50387.67999999999</v>
      </c>
    </row>
    <row r="929" spans="3:5" ht="12.75">
      <c r="C929" s="26"/>
      <c r="E929" s="8"/>
    </row>
    <row r="930" spans="1:8" ht="12.75">
      <c r="A930" s="103" t="s">
        <v>319</v>
      </c>
      <c r="B930" s="103"/>
      <c r="C930" s="103"/>
      <c r="D930" s="103"/>
      <c r="E930" s="103"/>
      <c r="F930" s="103"/>
      <c r="G930" s="103"/>
      <c r="H930" s="103"/>
    </row>
    <row r="931" spans="1:8" ht="12.75">
      <c r="A931" s="103" t="s">
        <v>512</v>
      </c>
      <c r="B931" s="103"/>
      <c r="C931" s="103"/>
      <c r="D931" s="103"/>
      <c r="E931" s="103"/>
      <c r="F931" s="103"/>
      <c r="G931" s="103"/>
      <c r="H931" s="103"/>
    </row>
    <row r="932" spans="1:8" ht="12.75">
      <c r="A932" s="104" t="s">
        <v>708</v>
      </c>
      <c r="B932" s="104"/>
      <c r="C932" s="104"/>
      <c r="D932" s="104"/>
      <c r="E932" s="104"/>
      <c r="F932" s="104"/>
      <c r="G932" s="104"/>
      <c r="H932" s="104"/>
    </row>
    <row r="933" spans="1:8" ht="12.75">
      <c r="A933" s="105" t="s">
        <v>492</v>
      </c>
      <c r="B933" s="105"/>
      <c r="C933" s="105"/>
      <c r="D933" s="105"/>
      <c r="E933" s="105"/>
      <c r="F933" s="105"/>
      <c r="G933" s="105"/>
      <c r="H933" s="105"/>
    </row>
    <row r="934" spans="1:8" ht="12.75" customHeight="1">
      <c r="A934" s="106" t="s">
        <v>7</v>
      </c>
      <c r="B934" s="106"/>
      <c r="C934" s="107" t="s">
        <v>8</v>
      </c>
      <c r="D934" s="107"/>
      <c r="E934" s="107"/>
      <c r="F934" s="108" t="s">
        <v>9</v>
      </c>
      <c r="G934" s="108"/>
      <c r="H934" s="108"/>
    </row>
    <row r="935" spans="1:8" ht="24">
      <c r="A935" s="106"/>
      <c r="B935" s="106"/>
      <c r="C935" s="9" t="s">
        <v>10</v>
      </c>
      <c r="D935" s="10" t="s">
        <v>11</v>
      </c>
      <c r="E935" s="10" t="s">
        <v>13</v>
      </c>
      <c r="F935" s="11" t="s">
        <v>10</v>
      </c>
      <c r="G935" s="27" t="s">
        <v>11</v>
      </c>
      <c r="H935" s="27" t="s">
        <v>13</v>
      </c>
    </row>
    <row r="936" spans="1:8" ht="12.75">
      <c r="A936" s="20" t="s">
        <v>709</v>
      </c>
      <c r="B936" s="21"/>
      <c r="C936" s="22">
        <v>2</v>
      </c>
      <c r="D936" s="23">
        <v>34.65</v>
      </c>
      <c r="E936" s="23">
        <f>D936*C936</f>
        <v>69.3</v>
      </c>
      <c r="F936" s="19"/>
      <c r="G936" s="23">
        <v>34.65</v>
      </c>
      <c r="H936" s="19"/>
    </row>
    <row r="937" spans="3:5" ht="12.75">
      <c r="C937" s="26">
        <f>SUM(C936)</f>
        <v>2</v>
      </c>
      <c r="E937" s="8">
        <f>SUM(E936)</f>
        <v>69.3</v>
      </c>
    </row>
    <row r="938" spans="3:5" ht="12.75">
      <c r="C938" s="26"/>
      <c r="E938" s="8"/>
    </row>
    <row r="939" spans="1:8" ht="12.75">
      <c r="A939" s="103" t="s">
        <v>319</v>
      </c>
      <c r="B939" s="103"/>
      <c r="C939" s="103"/>
      <c r="D939" s="103"/>
      <c r="E939" s="103"/>
      <c r="F939" s="103"/>
      <c r="G939" s="103"/>
      <c r="H939" s="103"/>
    </row>
    <row r="940" spans="1:8" ht="12.75">
      <c r="A940" s="103" t="s">
        <v>512</v>
      </c>
      <c r="B940" s="103"/>
      <c r="C940" s="103"/>
      <c r="D940" s="103"/>
      <c r="E940" s="103"/>
      <c r="F940" s="103"/>
      <c r="G940" s="103"/>
      <c r="H940" s="103"/>
    </row>
    <row r="941" spans="1:8" ht="12.75">
      <c r="A941" s="104" t="s">
        <v>710</v>
      </c>
      <c r="B941" s="104"/>
      <c r="C941" s="104"/>
      <c r="D941" s="104"/>
      <c r="E941" s="104"/>
      <c r="F941" s="104"/>
      <c r="G941" s="104"/>
      <c r="H941" s="104"/>
    </row>
    <row r="942" spans="1:8" ht="12.75">
      <c r="A942" s="105" t="s">
        <v>493</v>
      </c>
      <c r="B942" s="105"/>
      <c r="C942" s="105"/>
      <c r="D942" s="105"/>
      <c r="E942" s="105"/>
      <c r="F942" s="105"/>
      <c r="G942" s="105"/>
      <c r="H942" s="105"/>
    </row>
    <row r="943" spans="1:8" ht="12.75" customHeight="1">
      <c r="A943" s="106" t="s">
        <v>7</v>
      </c>
      <c r="B943" s="106"/>
      <c r="C943" s="107" t="s">
        <v>8</v>
      </c>
      <c r="D943" s="107"/>
      <c r="E943" s="107"/>
      <c r="F943" s="108" t="s">
        <v>9</v>
      </c>
      <c r="G943" s="108"/>
      <c r="H943" s="108"/>
    </row>
    <row r="944" spans="1:8" ht="24">
      <c r="A944" s="106"/>
      <c r="B944" s="106"/>
      <c r="C944" s="9" t="s">
        <v>10</v>
      </c>
      <c r="D944" s="10" t="s">
        <v>11</v>
      </c>
      <c r="E944" s="10" t="s">
        <v>13</v>
      </c>
      <c r="F944" s="11" t="s">
        <v>10</v>
      </c>
      <c r="G944" s="27" t="s">
        <v>11</v>
      </c>
      <c r="H944" s="27" t="s">
        <v>13</v>
      </c>
    </row>
    <row r="945" spans="1:8" ht="12.75">
      <c r="A945" s="20" t="s">
        <v>711</v>
      </c>
      <c r="B945" s="21"/>
      <c r="C945" s="22">
        <v>19</v>
      </c>
      <c r="D945" s="23">
        <v>35.2</v>
      </c>
      <c r="E945" s="23">
        <f aca="true" t="shared" si="25" ref="E945:E955">D945*C945</f>
        <v>668.8000000000001</v>
      </c>
      <c r="F945" s="19"/>
      <c r="G945" s="23">
        <v>35.2</v>
      </c>
      <c r="H945" s="19"/>
    </row>
    <row r="946" spans="1:8" ht="12.75">
      <c r="A946" s="20" t="s">
        <v>712</v>
      </c>
      <c r="B946" s="21"/>
      <c r="C946" s="22">
        <v>19</v>
      </c>
      <c r="D946" s="23">
        <v>35.2</v>
      </c>
      <c r="E946" s="23">
        <f t="shared" si="25"/>
        <v>668.8000000000001</v>
      </c>
      <c r="F946" s="19"/>
      <c r="G946" s="23">
        <v>35.2</v>
      </c>
      <c r="H946" s="19"/>
    </row>
    <row r="947" spans="1:8" ht="12.75">
      <c r="A947" s="20" t="s">
        <v>713</v>
      </c>
      <c r="B947" s="21"/>
      <c r="C947" s="22">
        <v>43</v>
      </c>
      <c r="D947" s="23">
        <v>35.2</v>
      </c>
      <c r="E947" s="23">
        <f t="shared" si="25"/>
        <v>1513.6000000000001</v>
      </c>
      <c r="F947" s="19"/>
      <c r="G947" s="23">
        <v>35.2</v>
      </c>
      <c r="H947" s="19"/>
    </row>
    <row r="948" spans="1:8" ht="12.75">
      <c r="A948" s="20" t="s">
        <v>714</v>
      </c>
      <c r="B948" s="21"/>
      <c r="C948" s="22">
        <v>22</v>
      </c>
      <c r="D948" s="23">
        <v>44.69</v>
      </c>
      <c r="E948" s="23">
        <f t="shared" si="25"/>
        <v>983.18</v>
      </c>
      <c r="F948" s="19"/>
      <c r="G948" s="23">
        <v>44.69</v>
      </c>
      <c r="H948" s="19"/>
    </row>
    <row r="949" spans="1:8" ht="12.75">
      <c r="A949" s="20" t="s">
        <v>715</v>
      </c>
      <c r="B949" s="21"/>
      <c r="C949" s="22">
        <v>10</v>
      </c>
      <c r="D949" s="23">
        <v>35.2</v>
      </c>
      <c r="E949" s="23">
        <f t="shared" si="25"/>
        <v>352</v>
      </c>
      <c r="F949" s="19"/>
      <c r="G949" s="23">
        <v>35.2</v>
      </c>
      <c r="H949" s="19"/>
    </row>
    <row r="950" spans="1:8" ht="12.75">
      <c r="A950" s="20" t="s">
        <v>716</v>
      </c>
      <c r="B950" s="21"/>
      <c r="C950" s="22">
        <v>16</v>
      </c>
      <c r="D950" s="23">
        <v>44.69</v>
      </c>
      <c r="E950" s="23">
        <f t="shared" si="25"/>
        <v>715.04</v>
      </c>
      <c r="F950" s="19"/>
      <c r="G950" s="23">
        <v>44.69</v>
      </c>
      <c r="H950" s="19"/>
    </row>
    <row r="951" spans="1:8" ht="12.75">
      <c r="A951" s="20" t="s">
        <v>717</v>
      </c>
      <c r="B951" s="21"/>
      <c r="C951" s="22">
        <v>51</v>
      </c>
      <c r="D951" s="23">
        <v>42.59</v>
      </c>
      <c r="E951" s="23">
        <f t="shared" si="25"/>
        <v>2172.09</v>
      </c>
      <c r="F951" s="19"/>
      <c r="G951" s="23">
        <v>42.59</v>
      </c>
      <c r="H951" s="19"/>
    </row>
    <row r="952" spans="1:8" ht="12.75">
      <c r="A952" s="20" t="s">
        <v>718</v>
      </c>
      <c r="B952" s="21"/>
      <c r="C952" s="22">
        <v>29</v>
      </c>
      <c r="D952" s="23">
        <v>41.84</v>
      </c>
      <c r="E952" s="23">
        <f t="shared" si="25"/>
        <v>1213.3600000000001</v>
      </c>
      <c r="F952" s="19"/>
      <c r="G952" s="23">
        <v>41.84</v>
      </c>
      <c r="H952" s="19"/>
    </row>
    <row r="953" spans="1:8" ht="12.75">
      <c r="A953" s="20" t="s">
        <v>719</v>
      </c>
      <c r="B953" s="21"/>
      <c r="C953" s="22">
        <v>10</v>
      </c>
      <c r="D953" s="23">
        <v>35.2</v>
      </c>
      <c r="E953" s="23">
        <f t="shared" si="25"/>
        <v>352</v>
      </c>
      <c r="F953" s="19"/>
      <c r="G953" s="23">
        <v>35.2</v>
      </c>
      <c r="H953" s="19"/>
    </row>
    <row r="954" spans="1:8" ht="12.75">
      <c r="A954" s="20" t="s">
        <v>720</v>
      </c>
      <c r="B954" s="21"/>
      <c r="C954" s="22">
        <v>10</v>
      </c>
      <c r="D954" s="23">
        <v>35.2</v>
      </c>
      <c r="E954" s="23">
        <f t="shared" si="25"/>
        <v>352</v>
      </c>
      <c r="F954" s="19"/>
      <c r="G954" s="23">
        <v>35.2</v>
      </c>
      <c r="H954" s="19"/>
    </row>
    <row r="955" spans="1:8" ht="12.75">
      <c r="A955" s="20" t="s">
        <v>721</v>
      </c>
      <c r="B955" s="21"/>
      <c r="C955" s="22">
        <v>10</v>
      </c>
      <c r="D955" s="23">
        <v>20</v>
      </c>
      <c r="E955" s="23">
        <f t="shared" si="25"/>
        <v>200</v>
      </c>
      <c r="F955" s="19"/>
      <c r="G955" s="23">
        <v>20</v>
      </c>
      <c r="H955" s="19"/>
    </row>
    <row r="956" spans="1:5" ht="12.75">
      <c r="A956" s="28"/>
      <c r="B956" s="28"/>
      <c r="C956" s="26">
        <f>SUM(C945:C955)</f>
        <v>239</v>
      </c>
      <c r="D956" s="8"/>
      <c r="E956" s="8">
        <f>SUM(E945:E955)</f>
        <v>9190.87</v>
      </c>
    </row>
    <row r="957" spans="3:5" ht="12.75">
      <c r="C957" s="26"/>
      <c r="E957" s="8"/>
    </row>
    <row r="958" spans="1:8" ht="12.75">
      <c r="A958" s="103" t="s">
        <v>319</v>
      </c>
      <c r="B958" s="103"/>
      <c r="C958" s="103"/>
      <c r="D958" s="103"/>
      <c r="E958" s="103"/>
      <c r="F958" s="103"/>
      <c r="G958" s="103"/>
      <c r="H958" s="103"/>
    </row>
    <row r="959" spans="1:8" ht="12.75">
      <c r="A959" s="103" t="s">
        <v>512</v>
      </c>
      <c r="B959" s="103"/>
      <c r="C959" s="103"/>
      <c r="D959" s="103"/>
      <c r="E959" s="103"/>
      <c r="F959" s="103"/>
      <c r="G959" s="103"/>
      <c r="H959" s="103"/>
    </row>
    <row r="960" spans="1:8" ht="12.75">
      <c r="A960" s="104" t="s">
        <v>722</v>
      </c>
      <c r="B960" s="104"/>
      <c r="C960" s="104"/>
      <c r="D960" s="104"/>
      <c r="E960" s="104"/>
      <c r="F960" s="104"/>
      <c r="G960" s="104"/>
      <c r="H960" s="104"/>
    </row>
    <row r="961" spans="1:8" ht="12.75">
      <c r="A961" s="105" t="s">
        <v>494</v>
      </c>
      <c r="B961" s="105"/>
      <c r="C961" s="105"/>
      <c r="D961" s="105"/>
      <c r="E961" s="105"/>
      <c r="F961" s="105"/>
      <c r="G961" s="105"/>
      <c r="H961" s="105"/>
    </row>
    <row r="962" spans="1:8" ht="12.75" customHeight="1">
      <c r="A962" s="106" t="s">
        <v>7</v>
      </c>
      <c r="B962" s="106"/>
      <c r="C962" s="107" t="s">
        <v>8</v>
      </c>
      <c r="D962" s="107"/>
      <c r="E962" s="107"/>
      <c r="F962" s="108" t="s">
        <v>9</v>
      </c>
      <c r="G962" s="108"/>
      <c r="H962" s="108"/>
    </row>
    <row r="963" spans="1:8" ht="24">
      <c r="A963" s="106"/>
      <c r="B963" s="106"/>
      <c r="C963" s="9" t="s">
        <v>10</v>
      </c>
      <c r="D963" s="10" t="s">
        <v>11</v>
      </c>
      <c r="E963" s="10" t="s">
        <v>13</v>
      </c>
      <c r="F963" s="11" t="s">
        <v>10</v>
      </c>
      <c r="G963" s="27" t="s">
        <v>11</v>
      </c>
      <c r="H963" s="27" t="s">
        <v>13</v>
      </c>
    </row>
    <row r="964" spans="1:8" ht="12.75">
      <c r="A964" s="20" t="s">
        <v>723</v>
      </c>
      <c r="B964" s="21"/>
      <c r="C964" s="22">
        <v>12</v>
      </c>
      <c r="D964" s="23">
        <v>28.42</v>
      </c>
      <c r="E964" s="23">
        <f aca="true" t="shared" si="26" ref="E964:E975">D964*C964</f>
        <v>341.04</v>
      </c>
      <c r="F964" s="19"/>
      <c r="G964" s="23">
        <v>28.42</v>
      </c>
      <c r="H964" s="19"/>
    </row>
    <row r="965" spans="1:8" ht="12.75">
      <c r="A965" s="20" t="s">
        <v>724</v>
      </c>
      <c r="B965" s="21"/>
      <c r="C965" s="22">
        <v>1</v>
      </c>
      <c r="D965" s="23">
        <v>28.42</v>
      </c>
      <c r="E965" s="23">
        <f t="shared" si="26"/>
        <v>28.42</v>
      </c>
      <c r="F965" s="19"/>
      <c r="G965" s="23">
        <v>28.42</v>
      </c>
      <c r="H965" s="19"/>
    </row>
    <row r="966" spans="1:8" ht="12.75">
      <c r="A966" s="20" t="s">
        <v>725</v>
      </c>
      <c r="B966" s="21"/>
      <c r="C966" s="22">
        <v>2</v>
      </c>
      <c r="D966" s="23">
        <v>28.42</v>
      </c>
      <c r="E966" s="23">
        <f t="shared" si="26"/>
        <v>56.84</v>
      </c>
      <c r="F966" s="19"/>
      <c r="G966" s="23">
        <v>28.42</v>
      </c>
      <c r="H966" s="19"/>
    </row>
    <row r="967" spans="1:8" ht="12.75">
      <c r="A967" s="20" t="s">
        <v>726</v>
      </c>
      <c r="B967" s="21"/>
      <c r="C967" s="22">
        <v>30</v>
      </c>
      <c r="D967" s="23">
        <v>28.42</v>
      </c>
      <c r="E967" s="23">
        <f t="shared" si="26"/>
        <v>852.6</v>
      </c>
      <c r="F967" s="19"/>
      <c r="G967" s="23">
        <v>28.42</v>
      </c>
      <c r="H967" s="19"/>
    </row>
    <row r="968" spans="1:8" ht="12.75">
      <c r="A968" s="20" t="s">
        <v>727</v>
      </c>
      <c r="B968" s="21"/>
      <c r="C968" s="22">
        <v>1</v>
      </c>
      <c r="D968" s="23">
        <v>28.42</v>
      </c>
      <c r="E968" s="23">
        <f t="shared" si="26"/>
        <v>28.42</v>
      </c>
      <c r="F968" s="19"/>
      <c r="G968" s="23">
        <v>28.42</v>
      </c>
      <c r="H968" s="19"/>
    </row>
    <row r="969" spans="1:8" ht="12.75">
      <c r="A969" s="20" t="s">
        <v>728</v>
      </c>
      <c r="B969" s="21"/>
      <c r="C969" s="22">
        <v>1</v>
      </c>
      <c r="D969" s="23">
        <v>28.42</v>
      </c>
      <c r="E969" s="23">
        <f t="shared" si="26"/>
        <v>28.42</v>
      </c>
      <c r="F969" s="19"/>
      <c r="G969" s="23">
        <v>28.42</v>
      </c>
      <c r="H969" s="19"/>
    </row>
    <row r="970" spans="1:8" ht="12.75">
      <c r="A970" s="20" t="s">
        <v>729</v>
      </c>
      <c r="B970" s="21"/>
      <c r="C970" s="22">
        <v>86</v>
      </c>
      <c r="D970" s="23">
        <v>28.42</v>
      </c>
      <c r="E970" s="23">
        <f t="shared" si="26"/>
        <v>2444.1200000000003</v>
      </c>
      <c r="F970" s="19"/>
      <c r="G970" s="23">
        <v>28.42</v>
      </c>
      <c r="H970" s="19"/>
    </row>
    <row r="971" spans="1:8" ht="12.75">
      <c r="A971" s="20" t="s">
        <v>730</v>
      </c>
      <c r="B971" s="21"/>
      <c r="C971" s="22">
        <v>87</v>
      </c>
      <c r="D971" s="23">
        <v>28.42</v>
      </c>
      <c r="E971" s="23">
        <f t="shared" si="26"/>
        <v>2472.54</v>
      </c>
      <c r="F971" s="19"/>
      <c r="G971" s="23">
        <v>28.42</v>
      </c>
      <c r="H971" s="19"/>
    </row>
    <row r="972" spans="1:8" ht="12.75">
      <c r="A972" s="20" t="s">
        <v>731</v>
      </c>
      <c r="B972" s="21"/>
      <c r="C972" s="22">
        <v>8</v>
      </c>
      <c r="D972" s="23">
        <v>20</v>
      </c>
      <c r="E972" s="23">
        <f t="shared" si="26"/>
        <v>160</v>
      </c>
      <c r="F972" s="19"/>
      <c r="G972" s="23">
        <v>20</v>
      </c>
      <c r="H972" s="19"/>
    </row>
    <row r="973" spans="1:8" ht="12.75">
      <c r="A973" s="20" t="s">
        <v>732</v>
      </c>
      <c r="B973" s="21"/>
      <c r="C973" s="22">
        <v>42</v>
      </c>
      <c r="D973" s="23">
        <v>28.42</v>
      </c>
      <c r="E973" s="23">
        <f t="shared" si="26"/>
        <v>1193.64</v>
      </c>
      <c r="F973" s="19"/>
      <c r="G973" s="23">
        <v>28.42</v>
      </c>
      <c r="H973" s="19"/>
    </row>
    <row r="974" spans="1:8" ht="12.75">
      <c r="A974" s="20" t="s">
        <v>733</v>
      </c>
      <c r="B974" s="21"/>
      <c r="C974" s="22">
        <v>7</v>
      </c>
      <c r="D974" s="23">
        <v>28.42</v>
      </c>
      <c r="E974" s="23">
        <f t="shared" si="26"/>
        <v>198.94</v>
      </c>
      <c r="F974" s="19"/>
      <c r="G974" s="23">
        <v>28.42</v>
      </c>
      <c r="H974" s="19"/>
    </row>
    <row r="975" spans="1:8" ht="12.75">
      <c r="A975" s="20" t="s">
        <v>734</v>
      </c>
      <c r="B975" s="21"/>
      <c r="C975" s="22">
        <v>3</v>
      </c>
      <c r="D975" s="23">
        <v>28.42</v>
      </c>
      <c r="E975" s="23">
        <f t="shared" si="26"/>
        <v>85.26</v>
      </c>
      <c r="F975" s="19"/>
      <c r="G975" s="23">
        <v>28.42</v>
      </c>
      <c r="H975" s="19"/>
    </row>
    <row r="976" spans="3:5" ht="12.75">
      <c r="C976" s="26">
        <f>SUM(C964:C975)</f>
        <v>280</v>
      </c>
      <c r="E976" s="8">
        <f>SUM(E964:E975)</f>
        <v>7890.240000000001</v>
      </c>
    </row>
    <row r="977" spans="3:5" ht="12.75">
      <c r="C977" s="26"/>
      <c r="E977" s="8"/>
    </row>
    <row r="978" spans="1:8" ht="12.75">
      <c r="A978" s="103" t="s">
        <v>319</v>
      </c>
      <c r="B978" s="103"/>
      <c r="C978" s="103"/>
      <c r="D978" s="103"/>
      <c r="E978" s="103"/>
      <c r="F978" s="103"/>
      <c r="G978" s="103"/>
      <c r="H978" s="103"/>
    </row>
    <row r="979" spans="1:8" ht="12.75">
      <c r="A979" s="103" t="s">
        <v>735</v>
      </c>
      <c r="B979" s="103"/>
      <c r="C979" s="103"/>
      <c r="D979" s="103"/>
      <c r="E979" s="103"/>
      <c r="F979" s="103"/>
      <c r="G979" s="103"/>
      <c r="H979" s="103"/>
    </row>
    <row r="980" spans="1:8" ht="12.75">
      <c r="A980" s="104" t="s">
        <v>736</v>
      </c>
      <c r="B980" s="104"/>
      <c r="C980" s="104"/>
      <c r="D980" s="104"/>
      <c r="E980" s="104"/>
      <c r="F980" s="104"/>
      <c r="G980" s="104"/>
      <c r="H980" s="104"/>
    </row>
    <row r="981" spans="1:8" ht="12.75">
      <c r="A981" s="105" t="s">
        <v>495</v>
      </c>
      <c r="B981" s="105"/>
      <c r="C981" s="105"/>
      <c r="D981" s="105"/>
      <c r="E981" s="105"/>
      <c r="F981" s="105"/>
      <c r="G981" s="105"/>
      <c r="H981" s="105"/>
    </row>
    <row r="982" spans="1:8" ht="12.75" customHeight="1">
      <c r="A982" s="106" t="s">
        <v>7</v>
      </c>
      <c r="B982" s="106"/>
      <c r="C982" s="107" t="s">
        <v>8</v>
      </c>
      <c r="D982" s="107"/>
      <c r="E982" s="107"/>
      <c r="F982" s="108" t="s">
        <v>9</v>
      </c>
      <c r="G982" s="108"/>
      <c r="H982" s="108"/>
    </row>
    <row r="983" spans="1:8" ht="24">
      <c r="A983" s="106"/>
      <c r="B983" s="106"/>
      <c r="C983" s="9" t="s">
        <v>10</v>
      </c>
      <c r="D983" s="10" t="s">
        <v>11</v>
      </c>
      <c r="E983" s="10" t="s">
        <v>13</v>
      </c>
      <c r="F983" s="11" t="s">
        <v>10</v>
      </c>
      <c r="G983" s="27" t="s">
        <v>11</v>
      </c>
      <c r="H983" s="27" t="s">
        <v>13</v>
      </c>
    </row>
    <row r="984" spans="1:8" ht="12.75">
      <c r="A984" s="20" t="s">
        <v>737</v>
      </c>
      <c r="B984" s="21"/>
      <c r="C984" s="22">
        <v>4</v>
      </c>
      <c r="D984" s="23">
        <v>32.68</v>
      </c>
      <c r="E984" s="23">
        <f aca="true" t="shared" si="27" ref="E984:E992">D984*C984</f>
        <v>130.72</v>
      </c>
      <c r="F984" s="19"/>
      <c r="G984" s="23">
        <v>32.68</v>
      </c>
      <c r="H984" s="19"/>
    </row>
    <row r="985" spans="1:8" ht="12.75">
      <c r="A985" s="20" t="s">
        <v>738</v>
      </c>
      <c r="B985" s="21"/>
      <c r="C985" s="22">
        <v>4</v>
      </c>
      <c r="D985" s="23">
        <v>29.84</v>
      </c>
      <c r="E985" s="23">
        <f t="shared" si="27"/>
        <v>119.36</v>
      </c>
      <c r="F985" s="19"/>
      <c r="G985" s="23">
        <v>29.84</v>
      </c>
      <c r="H985" s="19"/>
    </row>
    <row r="986" spans="1:8" ht="12.75">
      <c r="A986" s="20" t="s">
        <v>739</v>
      </c>
      <c r="B986" s="21"/>
      <c r="C986" s="22">
        <v>2</v>
      </c>
      <c r="D986" s="23">
        <v>19.79</v>
      </c>
      <c r="E986" s="23">
        <f t="shared" si="27"/>
        <v>39.58</v>
      </c>
      <c r="F986" s="19"/>
      <c r="G986" s="23">
        <v>19.79</v>
      </c>
      <c r="H986" s="19"/>
    </row>
    <row r="987" spans="1:8" ht="12.75">
      <c r="A987" s="20" t="s">
        <v>740</v>
      </c>
      <c r="B987" s="21"/>
      <c r="C987" s="22">
        <v>2</v>
      </c>
      <c r="D987" s="23">
        <v>129.6</v>
      </c>
      <c r="E987" s="23">
        <f t="shared" si="27"/>
        <v>259.2</v>
      </c>
      <c r="F987" s="19"/>
      <c r="G987" s="23">
        <v>129.6</v>
      </c>
      <c r="H987" s="19"/>
    </row>
    <row r="988" spans="1:8" ht="12.75">
      <c r="A988" s="20" t="s">
        <v>741</v>
      </c>
      <c r="B988" s="21"/>
      <c r="C988" s="22">
        <v>2</v>
      </c>
      <c r="D988" s="23">
        <v>32.68</v>
      </c>
      <c r="E988" s="23">
        <f t="shared" si="27"/>
        <v>65.36</v>
      </c>
      <c r="F988" s="19"/>
      <c r="G988" s="23">
        <v>32.68</v>
      </c>
      <c r="H988" s="19"/>
    </row>
    <row r="989" spans="1:8" ht="12.75">
      <c r="A989" s="20" t="s">
        <v>742</v>
      </c>
      <c r="B989" s="21"/>
      <c r="C989" s="22">
        <v>2</v>
      </c>
      <c r="D989" s="23">
        <v>87.78</v>
      </c>
      <c r="E989" s="23">
        <f t="shared" si="27"/>
        <v>175.56</v>
      </c>
      <c r="F989" s="19"/>
      <c r="G989" s="23">
        <v>87.78</v>
      </c>
      <c r="H989" s="19"/>
    </row>
    <row r="990" spans="1:8" ht="12.75">
      <c r="A990" s="20" t="s">
        <v>743</v>
      </c>
      <c r="B990" s="21"/>
      <c r="C990" s="22">
        <v>3</v>
      </c>
      <c r="D990" s="23">
        <v>12.97</v>
      </c>
      <c r="E990" s="23">
        <f t="shared" si="27"/>
        <v>38.910000000000004</v>
      </c>
      <c r="F990" s="19"/>
      <c r="G990" s="23">
        <v>12.97</v>
      </c>
      <c r="H990" s="19"/>
    </row>
    <row r="991" spans="1:8" ht="12.75">
      <c r="A991" s="20" t="s">
        <v>744</v>
      </c>
      <c r="B991" s="21"/>
      <c r="C991" s="22">
        <v>2</v>
      </c>
      <c r="D991" s="23">
        <v>32.68</v>
      </c>
      <c r="E991" s="23">
        <f t="shared" si="27"/>
        <v>65.36</v>
      </c>
      <c r="F991" s="19"/>
      <c r="G991" s="23">
        <v>32.68</v>
      </c>
      <c r="H991" s="19"/>
    </row>
    <row r="992" spans="1:8" ht="12.75">
      <c r="A992" s="20" t="s">
        <v>745</v>
      </c>
      <c r="B992" s="21"/>
      <c r="C992" s="22">
        <v>2</v>
      </c>
      <c r="D992" s="23">
        <v>34.1</v>
      </c>
      <c r="E992" s="23">
        <f t="shared" si="27"/>
        <v>68.2</v>
      </c>
      <c r="F992" s="19"/>
      <c r="G992" s="23">
        <v>34.1</v>
      </c>
      <c r="H992" s="19"/>
    </row>
    <row r="993" spans="3:5" ht="12.75">
      <c r="C993" s="26">
        <f>SUM(C984:C992)</f>
        <v>23</v>
      </c>
      <c r="E993" s="8">
        <f>SUM(E984:E992)</f>
        <v>962.25</v>
      </c>
    </row>
    <row r="994" spans="3:5" ht="12.75">
      <c r="C994" s="26"/>
      <c r="E994" s="8"/>
    </row>
    <row r="995" spans="1:8" ht="12.75">
      <c r="A995" s="103" t="s">
        <v>319</v>
      </c>
      <c r="B995" s="103"/>
      <c r="C995" s="103"/>
      <c r="D995" s="103"/>
      <c r="E995" s="103"/>
      <c r="F995" s="103"/>
      <c r="G995" s="103"/>
      <c r="H995" s="103"/>
    </row>
    <row r="996" spans="1:8" ht="12.75">
      <c r="A996" s="103" t="s">
        <v>735</v>
      </c>
      <c r="B996" s="103"/>
      <c r="C996" s="103"/>
      <c r="D996" s="103"/>
      <c r="E996" s="103"/>
      <c r="F996" s="103"/>
      <c r="G996" s="103"/>
      <c r="H996" s="103"/>
    </row>
    <row r="997" spans="1:8" ht="12.75">
      <c r="A997" s="104" t="s">
        <v>746</v>
      </c>
      <c r="B997" s="104"/>
      <c r="C997" s="104"/>
      <c r="D997" s="104"/>
      <c r="E997" s="104"/>
      <c r="F997" s="104"/>
      <c r="G997" s="104"/>
      <c r="H997" s="104"/>
    </row>
    <row r="998" spans="1:8" ht="12.75">
      <c r="A998" s="105" t="s">
        <v>496</v>
      </c>
      <c r="B998" s="105"/>
      <c r="C998" s="105"/>
      <c r="D998" s="105"/>
      <c r="E998" s="105"/>
      <c r="F998" s="105"/>
      <c r="G998" s="105"/>
      <c r="H998" s="105"/>
    </row>
    <row r="999" spans="1:8" ht="12.75" customHeight="1">
      <c r="A999" s="106" t="s">
        <v>7</v>
      </c>
      <c r="B999" s="106"/>
      <c r="C999" s="107" t="s">
        <v>8</v>
      </c>
      <c r="D999" s="107"/>
      <c r="E999" s="107"/>
      <c r="F999" s="108" t="s">
        <v>9</v>
      </c>
      <c r="G999" s="108"/>
      <c r="H999" s="108"/>
    </row>
    <row r="1000" spans="1:8" ht="24">
      <c r="A1000" s="106"/>
      <c r="B1000" s="106"/>
      <c r="C1000" s="9" t="s">
        <v>10</v>
      </c>
      <c r="D1000" s="10" t="s">
        <v>11</v>
      </c>
      <c r="E1000" s="10" t="s">
        <v>13</v>
      </c>
      <c r="F1000" s="11" t="s">
        <v>10</v>
      </c>
      <c r="G1000" s="27" t="s">
        <v>11</v>
      </c>
      <c r="H1000" s="27" t="s">
        <v>13</v>
      </c>
    </row>
    <row r="1001" spans="1:8" ht="12.75">
      <c r="A1001" s="20" t="s">
        <v>747</v>
      </c>
      <c r="B1001" s="21"/>
      <c r="C1001" s="22">
        <v>1</v>
      </c>
      <c r="D1001" s="23">
        <v>13.54</v>
      </c>
      <c r="E1001" s="23">
        <f aca="true" t="shared" si="28" ref="E1001:E1010">D1001*C1001</f>
        <v>13.54</v>
      </c>
      <c r="F1001" s="19"/>
      <c r="G1001" s="23">
        <v>13.54</v>
      </c>
      <c r="H1001" s="19"/>
    </row>
    <row r="1002" spans="1:8" ht="12.75">
      <c r="A1002" s="20" t="s">
        <v>748</v>
      </c>
      <c r="B1002" s="21"/>
      <c r="C1002" s="22">
        <v>1</v>
      </c>
      <c r="D1002" s="23">
        <v>12.97</v>
      </c>
      <c r="E1002" s="23">
        <f t="shared" si="28"/>
        <v>12.97</v>
      </c>
      <c r="F1002" s="19"/>
      <c r="G1002" s="23">
        <v>12.97</v>
      </c>
      <c r="H1002" s="19"/>
    </row>
    <row r="1003" spans="1:8" ht="12.75">
      <c r="A1003" s="20" t="s">
        <v>749</v>
      </c>
      <c r="B1003" s="21"/>
      <c r="C1003" s="22">
        <v>1</v>
      </c>
      <c r="D1003" s="23">
        <v>34.1</v>
      </c>
      <c r="E1003" s="23">
        <f t="shared" si="28"/>
        <v>34.1</v>
      </c>
      <c r="F1003" s="19"/>
      <c r="G1003" s="23">
        <v>34.1</v>
      </c>
      <c r="H1003" s="19"/>
    </row>
    <row r="1004" spans="1:8" ht="12.75">
      <c r="A1004" s="20" t="s">
        <v>750</v>
      </c>
      <c r="B1004" s="21"/>
      <c r="C1004" s="22">
        <v>1</v>
      </c>
      <c r="D1004" s="23">
        <v>34.1</v>
      </c>
      <c r="E1004" s="23">
        <f t="shared" si="28"/>
        <v>34.1</v>
      </c>
      <c r="F1004" s="19"/>
      <c r="G1004" s="23">
        <v>34.1</v>
      </c>
      <c r="H1004" s="19"/>
    </row>
    <row r="1005" spans="1:8" ht="12.75">
      <c r="A1005" s="20" t="s">
        <v>751</v>
      </c>
      <c r="B1005" s="21"/>
      <c r="C1005" s="22">
        <v>3</v>
      </c>
      <c r="D1005" s="23">
        <v>32.68</v>
      </c>
      <c r="E1005" s="23">
        <f t="shared" si="28"/>
        <v>98.03999999999999</v>
      </c>
      <c r="F1005" s="19"/>
      <c r="G1005" s="23">
        <v>32.68</v>
      </c>
      <c r="H1005" s="19"/>
    </row>
    <row r="1006" spans="1:8" ht="12.75">
      <c r="A1006" s="20" t="s">
        <v>752</v>
      </c>
      <c r="B1006" s="21"/>
      <c r="C1006" s="22">
        <v>1</v>
      </c>
      <c r="D1006" s="23">
        <v>32.68</v>
      </c>
      <c r="E1006" s="23">
        <f t="shared" si="28"/>
        <v>32.68</v>
      </c>
      <c r="F1006" s="19"/>
      <c r="G1006" s="23">
        <v>32.68</v>
      </c>
      <c r="H1006" s="19"/>
    </row>
    <row r="1007" spans="1:8" ht="12.75">
      <c r="A1007" s="20" t="s">
        <v>753</v>
      </c>
      <c r="B1007" s="21"/>
      <c r="C1007" s="22">
        <v>1</v>
      </c>
      <c r="D1007" s="23">
        <v>32.68</v>
      </c>
      <c r="E1007" s="23">
        <f t="shared" si="28"/>
        <v>32.68</v>
      </c>
      <c r="F1007" s="19"/>
      <c r="G1007" s="23">
        <v>32.68</v>
      </c>
      <c r="H1007" s="19"/>
    </row>
    <row r="1008" spans="1:8" ht="12.75">
      <c r="A1008" s="20" t="s">
        <v>754</v>
      </c>
      <c r="B1008" s="21"/>
      <c r="C1008" s="22">
        <v>1</v>
      </c>
      <c r="D1008" s="23">
        <v>34.1</v>
      </c>
      <c r="E1008" s="23">
        <f t="shared" si="28"/>
        <v>34.1</v>
      </c>
      <c r="F1008" s="19"/>
      <c r="G1008" s="23">
        <v>34.1</v>
      </c>
      <c r="H1008" s="19"/>
    </row>
    <row r="1009" spans="1:8" ht="12.75">
      <c r="A1009" s="20" t="s">
        <v>755</v>
      </c>
      <c r="B1009" s="21"/>
      <c r="C1009" s="22">
        <v>7</v>
      </c>
      <c r="D1009" s="23">
        <v>34.1</v>
      </c>
      <c r="E1009" s="23">
        <f t="shared" si="28"/>
        <v>238.70000000000002</v>
      </c>
      <c r="F1009" s="19"/>
      <c r="G1009" s="23">
        <v>34.1</v>
      </c>
      <c r="H1009" s="19"/>
    </row>
    <row r="1010" spans="1:8" ht="12.75">
      <c r="A1010" s="20" t="s">
        <v>756</v>
      </c>
      <c r="B1010" s="21"/>
      <c r="C1010" s="22">
        <v>1</v>
      </c>
      <c r="D1010" s="23">
        <v>34.1</v>
      </c>
      <c r="E1010" s="23">
        <f t="shared" si="28"/>
        <v>34.1</v>
      </c>
      <c r="F1010" s="19"/>
      <c r="G1010" s="23">
        <v>34.1</v>
      </c>
      <c r="H1010" s="19"/>
    </row>
    <row r="1011" spans="3:5" ht="12.75">
      <c r="C1011" s="26">
        <f>SUM(C1001:C1010)</f>
        <v>18</v>
      </c>
      <c r="E1011" s="8">
        <f>SUM(E1001:E1010)</f>
        <v>565.0100000000001</v>
      </c>
    </row>
    <row r="1012" spans="3:5" ht="12.75">
      <c r="C1012" s="26"/>
      <c r="E1012" s="8"/>
    </row>
    <row r="1013" spans="1:8" ht="12.75">
      <c r="A1013" s="103" t="s">
        <v>319</v>
      </c>
      <c r="B1013" s="103"/>
      <c r="C1013" s="103"/>
      <c r="D1013" s="103"/>
      <c r="E1013" s="103"/>
      <c r="F1013" s="103"/>
      <c r="G1013" s="103"/>
      <c r="H1013" s="103"/>
    </row>
    <row r="1014" spans="1:8" ht="12.75">
      <c r="A1014" s="103" t="s">
        <v>735</v>
      </c>
      <c r="B1014" s="103"/>
      <c r="C1014" s="103"/>
      <c r="D1014" s="103"/>
      <c r="E1014" s="103"/>
      <c r="F1014" s="103"/>
      <c r="G1014" s="103"/>
      <c r="H1014" s="103"/>
    </row>
    <row r="1015" spans="1:8" ht="12.75">
      <c r="A1015" s="104" t="s">
        <v>757</v>
      </c>
      <c r="B1015" s="104"/>
      <c r="C1015" s="104"/>
      <c r="D1015" s="104"/>
      <c r="E1015" s="104"/>
      <c r="F1015" s="104"/>
      <c r="G1015" s="104"/>
      <c r="H1015" s="104"/>
    </row>
    <row r="1016" spans="1:8" ht="12.75">
      <c r="A1016" s="105" t="s">
        <v>497</v>
      </c>
      <c r="B1016" s="105"/>
      <c r="C1016" s="105"/>
      <c r="D1016" s="105"/>
      <c r="E1016" s="105"/>
      <c r="F1016" s="105"/>
      <c r="G1016" s="105"/>
      <c r="H1016" s="105"/>
    </row>
    <row r="1017" spans="1:8" ht="12.75" customHeight="1">
      <c r="A1017" s="106" t="s">
        <v>7</v>
      </c>
      <c r="B1017" s="106"/>
      <c r="C1017" s="107" t="s">
        <v>8</v>
      </c>
      <c r="D1017" s="107"/>
      <c r="E1017" s="107"/>
      <c r="F1017" s="108" t="s">
        <v>9</v>
      </c>
      <c r="G1017" s="108"/>
      <c r="H1017" s="108"/>
    </row>
    <row r="1018" spans="1:8" ht="24">
      <c r="A1018" s="106"/>
      <c r="B1018" s="106"/>
      <c r="C1018" s="9" t="s">
        <v>10</v>
      </c>
      <c r="D1018" s="10" t="s">
        <v>11</v>
      </c>
      <c r="E1018" s="10" t="s">
        <v>13</v>
      </c>
      <c r="F1018" s="11" t="s">
        <v>10</v>
      </c>
      <c r="G1018" s="27" t="s">
        <v>11</v>
      </c>
      <c r="H1018" s="27" t="s">
        <v>13</v>
      </c>
    </row>
    <row r="1019" spans="1:8" ht="12.75">
      <c r="A1019" s="20" t="s">
        <v>758</v>
      </c>
      <c r="B1019" s="21"/>
      <c r="C1019" s="22">
        <v>2</v>
      </c>
      <c r="D1019" s="23">
        <v>12.97</v>
      </c>
      <c r="E1019" s="23">
        <f aca="true" t="shared" si="29" ref="E1019:E1026">D1019*C1019</f>
        <v>25.94</v>
      </c>
      <c r="F1019" s="19"/>
      <c r="G1019" s="23">
        <v>12.97</v>
      </c>
      <c r="H1019" s="19"/>
    </row>
    <row r="1020" spans="1:8" ht="12.75">
      <c r="A1020" s="20" t="s">
        <v>759</v>
      </c>
      <c r="B1020" s="21"/>
      <c r="C1020" s="22">
        <v>1</v>
      </c>
      <c r="D1020" s="23">
        <v>14.51</v>
      </c>
      <c r="E1020" s="23">
        <f t="shared" si="29"/>
        <v>14.51</v>
      </c>
      <c r="F1020" s="19"/>
      <c r="G1020" s="23">
        <v>14.51</v>
      </c>
      <c r="H1020" s="19"/>
    </row>
    <row r="1021" spans="1:8" ht="12.75">
      <c r="A1021" s="20" t="s">
        <v>760</v>
      </c>
      <c r="B1021" s="21"/>
      <c r="C1021" s="22">
        <v>3</v>
      </c>
      <c r="D1021" s="23">
        <v>12.97</v>
      </c>
      <c r="E1021" s="23">
        <f t="shared" si="29"/>
        <v>38.910000000000004</v>
      </c>
      <c r="F1021" s="19"/>
      <c r="G1021" s="23">
        <v>12.97</v>
      </c>
      <c r="H1021" s="19"/>
    </row>
    <row r="1022" spans="1:8" ht="12.75">
      <c r="A1022" s="20" t="s">
        <v>761</v>
      </c>
      <c r="B1022" s="21"/>
      <c r="C1022" s="22">
        <v>1</v>
      </c>
      <c r="D1022" s="23">
        <v>34.1</v>
      </c>
      <c r="E1022" s="23">
        <f t="shared" si="29"/>
        <v>34.1</v>
      </c>
      <c r="F1022" s="19"/>
      <c r="G1022" s="23">
        <v>34.1</v>
      </c>
      <c r="H1022" s="19"/>
    </row>
    <row r="1023" spans="1:8" ht="12.75">
      <c r="A1023" s="20" t="s">
        <v>762</v>
      </c>
      <c r="B1023" s="21"/>
      <c r="C1023" s="22">
        <v>1</v>
      </c>
      <c r="D1023" s="23">
        <v>34.1</v>
      </c>
      <c r="E1023" s="23">
        <f t="shared" si="29"/>
        <v>34.1</v>
      </c>
      <c r="F1023" s="19"/>
      <c r="G1023" s="23">
        <v>34.1</v>
      </c>
      <c r="H1023" s="19"/>
    </row>
    <row r="1024" spans="1:8" ht="12.75">
      <c r="A1024" s="20" t="s">
        <v>763</v>
      </c>
      <c r="B1024" s="21"/>
      <c r="C1024" s="22">
        <v>1</v>
      </c>
      <c r="D1024" s="23">
        <v>34.1</v>
      </c>
      <c r="E1024" s="23">
        <f t="shared" si="29"/>
        <v>34.1</v>
      </c>
      <c r="F1024" s="19"/>
      <c r="G1024" s="23">
        <v>34.1</v>
      </c>
      <c r="H1024" s="19"/>
    </row>
    <row r="1025" spans="1:8" ht="12.75">
      <c r="A1025" s="20" t="s">
        <v>764</v>
      </c>
      <c r="B1025" s="21"/>
      <c r="C1025" s="22">
        <v>2</v>
      </c>
      <c r="D1025" s="23">
        <v>32.68</v>
      </c>
      <c r="E1025" s="23">
        <f t="shared" si="29"/>
        <v>65.36</v>
      </c>
      <c r="F1025" s="19"/>
      <c r="G1025" s="23">
        <v>32.68</v>
      </c>
      <c r="H1025" s="19"/>
    </row>
    <row r="1026" spans="1:8" ht="12.75">
      <c r="A1026" s="20" t="s">
        <v>765</v>
      </c>
      <c r="B1026" s="21"/>
      <c r="C1026" s="22">
        <v>2</v>
      </c>
      <c r="D1026" s="23">
        <v>34.1</v>
      </c>
      <c r="E1026" s="23">
        <f t="shared" si="29"/>
        <v>68.2</v>
      </c>
      <c r="F1026" s="19"/>
      <c r="G1026" s="23">
        <v>34.1</v>
      </c>
      <c r="H1026" s="19"/>
    </row>
    <row r="1027" spans="3:5" ht="12.75">
      <c r="C1027" s="26">
        <f>SUM(C1019:C1026)</f>
        <v>13</v>
      </c>
      <c r="E1027" s="8">
        <f>SUM(E1019:E1026)</f>
        <v>315.21999999999997</v>
      </c>
    </row>
    <row r="1028" spans="3:5" ht="12.75">
      <c r="C1028" s="26"/>
      <c r="E1028" s="8"/>
    </row>
    <row r="1029" spans="1:8" ht="12.75">
      <c r="A1029" s="103" t="s">
        <v>319</v>
      </c>
      <c r="B1029" s="103"/>
      <c r="C1029" s="103"/>
      <c r="D1029" s="103"/>
      <c r="E1029" s="103"/>
      <c r="F1029" s="103"/>
      <c r="G1029" s="103"/>
      <c r="H1029" s="103"/>
    </row>
    <row r="1030" spans="1:8" ht="12.75">
      <c r="A1030" s="103" t="s">
        <v>735</v>
      </c>
      <c r="B1030" s="103"/>
      <c r="C1030" s="103"/>
      <c r="D1030" s="103"/>
      <c r="E1030" s="103"/>
      <c r="F1030" s="103"/>
      <c r="G1030" s="103"/>
      <c r="H1030" s="103"/>
    </row>
    <row r="1031" spans="1:8" ht="12.75">
      <c r="A1031" s="104" t="s">
        <v>766</v>
      </c>
      <c r="B1031" s="104"/>
      <c r="C1031" s="104"/>
      <c r="D1031" s="104"/>
      <c r="E1031" s="104"/>
      <c r="F1031" s="104"/>
      <c r="G1031" s="104"/>
      <c r="H1031" s="104"/>
    </row>
    <row r="1032" spans="1:8" ht="12.75">
      <c r="A1032" s="105" t="s">
        <v>300</v>
      </c>
      <c r="B1032" s="105"/>
      <c r="C1032" s="105"/>
      <c r="D1032" s="105"/>
      <c r="E1032" s="105"/>
      <c r="F1032" s="105"/>
      <c r="G1032" s="105"/>
      <c r="H1032" s="105"/>
    </row>
    <row r="1033" spans="1:8" ht="12.75" customHeight="1">
      <c r="A1033" s="106" t="s">
        <v>7</v>
      </c>
      <c r="B1033" s="106"/>
      <c r="C1033" s="107" t="s">
        <v>8</v>
      </c>
      <c r="D1033" s="107"/>
      <c r="E1033" s="107"/>
      <c r="F1033" s="108" t="s">
        <v>9</v>
      </c>
      <c r="G1033" s="108"/>
      <c r="H1033" s="108"/>
    </row>
    <row r="1034" spans="1:8" ht="24">
      <c r="A1034" s="106"/>
      <c r="B1034" s="106"/>
      <c r="C1034" s="9" t="s">
        <v>10</v>
      </c>
      <c r="D1034" s="10" t="s">
        <v>11</v>
      </c>
      <c r="E1034" s="10" t="s">
        <v>13</v>
      </c>
      <c r="F1034" s="11" t="s">
        <v>10</v>
      </c>
      <c r="G1034" s="27" t="s">
        <v>11</v>
      </c>
      <c r="H1034" s="27" t="s">
        <v>13</v>
      </c>
    </row>
    <row r="1035" spans="1:256" ht="12.75">
      <c r="A1035" s="20" t="s">
        <v>767</v>
      </c>
      <c r="B1035" s="21" t="s">
        <v>768</v>
      </c>
      <c r="C1035" s="22">
        <v>12</v>
      </c>
      <c r="D1035" s="23">
        <v>13.54</v>
      </c>
      <c r="E1035" s="23">
        <f>D1035*C1035</f>
        <v>162.48</v>
      </c>
      <c r="F1035" s="19"/>
      <c r="G1035" s="23">
        <v>13.54</v>
      </c>
      <c r="H1035" s="20"/>
      <c r="IS1035" s="37"/>
      <c r="IT1035" s="37"/>
      <c r="IU1035" s="37"/>
      <c r="IV1035" s="37"/>
    </row>
    <row r="1036" spans="1:256" ht="12.75">
      <c r="A1036" s="20" t="s">
        <v>769</v>
      </c>
      <c r="B1036" s="21"/>
      <c r="C1036" s="22">
        <v>37</v>
      </c>
      <c r="D1036" s="23">
        <v>34.1</v>
      </c>
      <c r="E1036" s="23">
        <f>D1036*C1036</f>
        <v>1261.7</v>
      </c>
      <c r="F1036" s="19"/>
      <c r="G1036" s="23">
        <v>34.1</v>
      </c>
      <c r="H1036" s="19"/>
      <c r="IS1036" s="37"/>
      <c r="IT1036" s="37"/>
      <c r="IU1036" s="37"/>
      <c r="IV1036" s="37"/>
    </row>
    <row r="1037" spans="1:256" ht="12.75">
      <c r="A1037" s="20" t="s">
        <v>770</v>
      </c>
      <c r="B1037" s="21"/>
      <c r="C1037" s="22">
        <v>136</v>
      </c>
      <c r="D1037" s="23">
        <v>219.12</v>
      </c>
      <c r="E1037" s="23">
        <f>D1037*C1037</f>
        <v>29800.32</v>
      </c>
      <c r="F1037" s="19"/>
      <c r="G1037" s="23">
        <v>219.12</v>
      </c>
      <c r="H1037" s="19"/>
      <c r="IS1037" s="37"/>
      <c r="IT1037" s="37"/>
      <c r="IU1037" s="37"/>
      <c r="IV1037" s="37"/>
    </row>
    <row r="1038" spans="3:5" ht="12.75">
      <c r="C1038" s="26">
        <f>SUM(C1035:C1037)</f>
        <v>185</v>
      </c>
      <c r="E1038" s="8">
        <f>SUM(E1035:E1037)</f>
        <v>31224.5</v>
      </c>
    </row>
    <row r="1039" spans="3:5" ht="12.75">
      <c r="C1039" s="26"/>
      <c r="E1039" s="8"/>
    </row>
    <row r="1040" spans="1:8" ht="12.75">
      <c r="A1040" s="103" t="s">
        <v>319</v>
      </c>
      <c r="B1040" s="103"/>
      <c r="C1040" s="103"/>
      <c r="D1040" s="103"/>
      <c r="E1040" s="103"/>
      <c r="F1040" s="103"/>
      <c r="G1040" s="103"/>
      <c r="H1040" s="103"/>
    </row>
    <row r="1041" spans="1:8" ht="12.75">
      <c r="A1041" s="103" t="s">
        <v>735</v>
      </c>
      <c r="B1041" s="103"/>
      <c r="C1041" s="103"/>
      <c r="D1041" s="103"/>
      <c r="E1041" s="103"/>
      <c r="F1041" s="103"/>
      <c r="G1041" s="103"/>
      <c r="H1041" s="103"/>
    </row>
    <row r="1042" spans="1:8" ht="12.75">
      <c r="A1042" s="104" t="s">
        <v>771</v>
      </c>
      <c r="B1042" s="104"/>
      <c r="C1042" s="104"/>
      <c r="D1042" s="104"/>
      <c r="E1042" s="104"/>
      <c r="F1042" s="104"/>
      <c r="G1042" s="104"/>
      <c r="H1042" s="104"/>
    </row>
    <row r="1043" spans="1:8" ht="12.75">
      <c r="A1043" s="105" t="s">
        <v>303</v>
      </c>
      <c r="B1043" s="105"/>
      <c r="C1043" s="105"/>
      <c r="D1043" s="105"/>
      <c r="E1043" s="105"/>
      <c r="F1043" s="105"/>
      <c r="G1043" s="105"/>
      <c r="H1043" s="105"/>
    </row>
    <row r="1044" spans="1:8" ht="12.75" customHeight="1">
      <c r="A1044" s="106" t="s">
        <v>7</v>
      </c>
      <c r="B1044" s="106"/>
      <c r="C1044" s="107" t="s">
        <v>8</v>
      </c>
      <c r="D1044" s="107"/>
      <c r="E1044" s="107"/>
      <c r="F1044" s="108" t="s">
        <v>9</v>
      </c>
      <c r="G1044" s="108"/>
      <c r="H1044" s="108"/>
    </row>
    <row r="1045" spans="1:8" ht="23.25" customHeight="1">
      <c r="A1045" s="106"/>
      <c r="B1045" s="106"/>
      <c r="C1045" s="9" t="s">
        <v>10</v>
      </c>
      <c r="D1045" s="10" t="s">
        <v>11</v>
      </c>
      <c r="E1045" s="10" t="s">
        <v>13</v>
      </c>
      <c r="F1045" s="11" t="s">
        <v>10</v>
      </c>
      <c r="G1045" s="27" t="s">
        <v>11</v>
      </c>
      <c r="H1045" s="27" t="s">
        <v>13</v>
      </c>
    </row>
    <row r="1046" spans="1:8" ht="12.75">
      <c r="A1046" s="20" t="s">
        <v>772</v>
      </c>
      <c r="B1046" s="21"/>
      <c r="C1046" s="22">
        <v>1</v>
      </c>
      <c r="D1046" s="23">
        <v>12.97</v>
      </c>
      <c r="E1046" s="23">
        <f aca="true" t="shared" si="30" ref="E1046:E1051">D1046*C1046</f>
        <v>12.97</v>
      </c>
      <c r="F1046" s="19"/>
      <c r="G1046" s="23">
        <v>12.97</v>
      </c>
      <c r="H1046" s="19"/>
    </row>
    <row r="1047" spans="1:8" ht="12.75">
      <c r="A1047" s="20" t="s">
        <v>773</v>
      </c>
      <c r="B1047" s="21"/>
      <c r="C1047" s="22">
        <v>58</v>
      </c>
      <c r="D1047" s="23">
        <v>22.62</v>
      </c>
      <c r="E1047" s="23">
        <f t="shared" si="30"/>
        <v>1311.96</v>
      </c>
      <c r="F1047" s="19"/>
      <c r="G1047" s="23">
        <v>22.62</v>
      </c>
      <c r="H1047" s="19"/>
    </row>
    <row r="1048" spans="1:8" ht="12.75">
      <c r="A1048" s="20" t="s">
        <v>774</v>
      </c>
      <c r="B1048" s="21"/>
      <c r="C1048" s="22">
        <v>1</v>
      </c>
      <c r="D1048" s="23">
        <v>22.62</v>
      </c>
      <c r="E1048" s="23">
        <f t="shared" si="30"/>
        <v>22.62</v>
      </c>
      <c r="F1048" s="19"/>
      <c r="G1048" s="23">
        <v>22.62</v>
      </c>
      <c r="H1048" s="19"/>
    </row>
    <row r="1049" spans="1:8" ht="12.75">
      <c r="A1049" s="20" t="s">
        <v>775</v>
      </c>
      <c r="B1049" s="21"/>
      <c r="C1049" s="22">
        <v>1</v>
      </c>
      <c r="D1049" s="23">
        <v>45.24</v>
      </c>
      <c r="E1049" s="23">
        <f t="shared" si="30"/>
        <v>45.24</v>
      </c>
      <c r="F1049" s="19"/>
      <c r="G1049" s="23">
        <v>45.24</v>
      </c>
      <c r="H1049" s="19"/>
    </row>
    <row r="1050" spans="1:8" ht="12.75">
      <c r="A1050" s="20" t="s">
        <v>776</v>
      </c>
      <c r="B1050" s="21"/>
      <c r="C1050" s="22">
        <v>35</v>
      </c>
      <c r="D1050" s="23">
        <v>22.62</v>
      </c>
      <c r="E1050" s="23">
        <f t="shared" si="30"/>
        <v>791.7</v>
      </c>
      <c r="F1050" s="19"/>
      <c r="G1050" s="23">
        <v>22.62</v>
      </c>
      <c r="H1050" s="19"/>
    </row>
    <row r="1051" spans="1:8" ht="12.75">
      <c r="A1051" s="20" t="s">
        <v>777</v>
      </c>
      <c r="B1051" s="21"/>
      <c r="C1051" s="22">
        <v>1</v>
      </c>
      <c r="D1051" s="23">
        <v>74.75</v>
      </c>
      <c r="E1051" s="23">
        <f t="shared" si="30"/>
        <v>74.75</v>
      </c>
      <c r="F1051" s="19"/>
      <c r="G1051" s="23">
        <v>74.75</v>
      </c>
      <c r="H1051" s="19"/>
    </row>
    <row r="1052" spans="3:5" ht="12.75">
      <c r="C1052" s="26">
        <f>SUM(C1046:C1051)</f>
        <v>97</v>
      </c>
      <c r="E1052" s="8">
        <f>SUM(E1046:E1051)</f>
        <v>2259.24</v>
      </c>
    </row>
    <row r="1053" spans="3:5" ht="12.75">
      <c r="C1053" s="26"/>
      <c r="E1053" s="8"/>
    </row>
    <row r="1054" spans="1:8" ht="12.75">
      <c r="A1054" s="103" t="s">
        <v>319</v>
      </c>
      <c r="B1054" s="103"/>
      <c r="C1054" s="103"/>
      <c r="D1054" s="103"/>
      <c r="E1054" s="103"/>
      <c r="F1054" s="103"/>
      <c r="G1054" s="103"/>
      <c r="H1054" s="103"/>
    </row>
    <row r="1055" spans="1:8" ht="12.75">
      <c r="A1055" s="103" t="s">
        <v>735</v>
      </c>
      <c r="B1055" s="103"/>
      <c r="C1055" s="103"/>
      <c r="D1055" s="103"/>
      <c r="E1055" s="103"/>
      <c r="F1055" s="103"/>
      <c r="G1055" s="103"/>
      <c r="H1055" s="103"/>
    </row>
    <row r="1056" spans="1:8" ht="12.75">
      <c r="A1056" s="104" t="s">
        <v>778</v>
      </c>
      <c r="B1056" s="104"/>
      <c r="C1056" s="104"/>
      <c r="D1056" s="104"/>
      <c r="E1056" s="104"/>
      <c r="F1056" s="104"/>
      <c r="G1056" s="104"/>
      <c r="H1056" s="104"/>
    </row>
    <row r="1057" spans="1:8" ht="12.75">
      <c r="A1057" s="105" t="s">
        <v>317</v>
      </c>
      <c r="B1057" s="105"/>
      <c r="C1057" s="105"/>
      <c r="D1057" s="105"/>
      <c r="E1057" s="105"/>
      <c r="F1057" s="105"/>
      <c r="G1057" s="105"/>
      <c r="H1057" s="105"/>
    </row>
    <row r="1058" spans="1:8" ht="12.75" customHeight="1">
      <c r="A1058" s="106" t="s">
        <v>7</v>
      </c>
      <c r="B1058" s="106"/>
      <c r="C1058" s="107" t="s">
        <v>8</v>
      </c>
      <c r="D1058" s="107"/>
      <c r="E1058" s="107"/>
      <c r="F1058" s="108" t="s">
        <v>9</v>
      </c>
      <c r="G1058" s="108"/>
      <c r="H1058" s="108"/>
    </row>
    <row r="1059" spans="1:8" ht="24">
      <c r="A1059" s="106"/>
      <c r="B1059" s="106"/>
      <c r="C1059" s="9" t="s">
        <v>10</v>
      </c>
      <c r="D1059" s="10" t="s">
        <v>11</v>
      </c>
      <c r="E1059" s="10" t="s">
        <v>13</v>
      </c>
      <c r="F1059" s="11" t="s">
        <v>10</v>
      </c>
      <c r="G1059" s="27" t="s">
        <v>11</v>
      </c>
      <c r="H1059" s="27" t="s">
        <v>13</v>
      </c>
    </row>
    <row r="1060" spans="1:8" ht="12.75">
      <c r="A1060" s="20" t="s">
        <v>779</v>
      </c>
      <c r="B1060" s="21"/>
      <c r="C1060" s="22">
        <v>1</v>
      </c>
      <c r="D1060" s="23">
        <v>21.68</v>
      </c>
      <c r="E1060" s="23">
        <f aca="true" t="shared" si="31" ref="E1060:E1066">D1060*C1060</f>
        <v>21.68</v>
      </c>
      <c r="F1060" s="19"/>
      <c r="G1060" s="23">
        <v>21.68</v>
      </c>
      <c r="H1060" s="19"/>
    </row>
    <row r="1061" spans="1:8" ht="12.75">
      <c r="A1061" s="20" t="s">
        <v>780</v>
      </c>
      <c r="B1061" s="21"/>
      <c r="C1061" s="22">
        <v>53</v>
      </c>
      <c r="D1061" s="23">
        <v>12.97</v>
      </c>
      <c r="E1061" s="23">
        <f t="shared" si="31"/>
        <v>687.4100000000001</v>
      </c>
      <c r="F1061" s="19"/>
      <c r="G1061" s="23">
        <v>12.97</v>
      </c>
      <c r="H1061" s="19"/>
    </row>
    <row r="1062" spans="1:8" ht="12.75">
      <c r="A1062" s="20" t="s">
        <v>781</v>
      </c>
      <c r="B1062" s="21"/>
      <c r="C1062" s="22">
        <v>3</v>
      </c>
      <c r="D1062" s="23">
        <v>22.62</v>
      </c>
      <c r="E1062" s="23">
        <f t="shared" si="31"/>
        <v>67.86</v>
      </c>
      <c r="F1062" s="19"/>
      <c r="G1062" s="23">
        <v>22.62</v>
      </c>
      <c r="H1062" s="19"/>
    </row>
    <row r="1063" spans="1:8" ht="12.75">
      <c r="A1063" s="20" t="s">
        <v>782</v>
      </c>
      <c r="B1063" s="21"/>
      <c r="C1063" s="22">
        <v>26</v>
      </c>
      <c r="D1063" s="23">
        <v>21.68</v>
      </c>
      <c r="E1063" s="23">
        <f t="shared" si="31"/>
        <v>563.68</v>
      </c>
      <c r="F1063" s="19"/>
      <c r="G1063" s="23">
        <v>21.68</v>
      </c>
      <c r="H1063" s="19"/>
    </row>
    <row r="1064" spans="1:8" ht="12.75">
      <c r="A1064" s="20" t="s">
        <v>783</v>
      </c>
      <c r="B1064" s="21"/>
      <c r="C1064" s="22">
        <v>55</v>
      </c>
      <c r="D1064" s="23">
        <v>13.54</v>
      </c>
      <c r="E1064" s="23">
        <f t="shared" si="31"/>
        <v>744.6999999999999</v>
      </c>
      <c r="F1064" s="19"/>
      <c r="G1064" s="23">
        <v>13.54</v>
      </c>
      <c r="H1064" s="19"/>
    </row>
    <row r="1065" spans="1:8" ht="12.75">
      <c r="A1065" s="20" t="s">
        <v>784</v>
      </c>
      <c r="B1065" s="21"/>
      <c r="C1065" s="22">
        <v>1</v>
      </c>
      <c r="D1065" s="23">
        <v>13.54</v>
      </c>
      <c r="E1065" s="23">
        <f t="shared" si="31"/>
        <v>13.54</v>
      </c>
      <c r="F1065" s="19"/>
      <c r="G1065" s="23">
        <v>13.54</v>
      </c>
      <c r="H1065" s="19"/>
    </row>
    <row r="1066" spans="1:8" ht="12.75">
      <c r="A1066" s="20" t="s">
        <v>785</v>
      </c>
      <c r="B1066" s="21"/>
      <c r="C1066" s="22">
        <v>1</v>
      </c>
      <c r="D1066" s="23">
        <v>21.68</v>
      </c>
      <c r="E1066" s="23">
        <f t="shared" si="31"/>
        <v>21.68</v>
      </c>
      <c r="F1066" s="19"/>
      <c r="G1066" s="23">
        <v>21.68</v>
      </c>
      <c r="H1066" s="19"/>
    </row>
    <row r="1067" spans="3:5" ht="12.75">
      <c r="C1067" s="26">
        <f>SUM(C1060:C1066)</f>
        <v>140</v>
      </c>
      <c r="E1067" s="8">
        <f>SUM(E1060:E1066)</f>
        <v>2120.5499999999997</v>
      </c>
    </row>
    <row r="1068" spans="3:5" ht="12.75">
      <c r="C1068" s="26"/>
      <c r="E1068" s="8"/>
    </row>
    <row r="1069" spans="1:8" ht="12.75">
      <c r="A1069" s="103" t="s">
        <v>319</v>
      </c>
      <c r="B1069" s="103"/>
      <c r="C1069" s="103"/>
      <c r="D1069" s="103"/>
      <c r="E1069" s="103"/>
      <c r="F1069" s="103"/>
      <c r="G1069" s="103"/>
      <c r="H1069" s="103"/>
    </row>
    <row r="1070" spans="1:8" ht="12.75">
      <c r="A1070" s="103" t="s">
        <v>786</v>
      </c>
      <c r="B1070" s="103"/>
      <c r="C1070" s="103"/>
      <c r="D1070" s="103"/>
      <c r="E1070" s="103"/>
      <c r="F1070" s="103"/>
      <c r="G1070" s="103"/>
      <c r="H1070" s="103"/>
    </row>
    <row r="1071" spans="1:8" ht="12.75">
      <c r="A1071" s="104" t="s">
        <v>787</v>
      </c>
      <c r="B1071" s="104"/>
      <c r="C1071" s="104"/>
      <c r="D1071" s="104"/>
      <c r="E1071" s="104"/>
      <c r="F1071" s="104"/>
      <c r="G1071" s="104"/>
      <c r="H1071" s="104"/>
    </row>
    <row r="1072" spans="1:8" ht="12.75">
      <c r="A1072" s="105" t="s">
        <v>322</v>
      </c>
      <c r="B1072" s="105"/>
      <c r="C1072" s="105"/>
      <c r="D1072" s="105"/>
      <c r="E1072" s="105"/>
      <c r="F1072" s="105"/>
      <c r="G1072" s="105"/>
      <c r="H1072" s="105"/>
    </row>
    <row r="1073" spans="1:8" ht="12.75" customHeight="1">
      <c r="A1073" s="106" t="s">
        <v>7</v>
      </c>
      <c r="B1073" s="106"/>
      <c r="C1073" s="107" t="s">
        <v>8</v>
      </c>
      <c r="D1073" s="107"/>
      <c r="E1073" s="107"/>
      <c r="F1073" s="108" t="s">
        <v>9</v>
      </c>
      <c r="G1073" s="108"/>
      <c r="H1073" s="108"/>
    </row>
    <row r="1074" spans="1:8" ht="24">
      <c r="A1074" s="106"/>
      <c r="B1074" s="106"/>
      <c r="C1074" s="9" t="s">
        <v>10</v>
      </c>
      <c r="D1074" s="10" t="s">
        <v>11</v>
      </c>
      <c r="E1074" s="10" t="s">
        <v>13</v>
      </c>
      <c r="F1074" s="11" t="s">
        <v>10</v>
      </c>
      <c r="G1074" s="27" t="s">
        <v>11</v>
      </c>
      <c r="H1074" s="27" t="s">
        <v>13</v>
      </c>
    </row>
    <row r="1075" spans="1:8" ht="12.75">
      <c r="A1075" s="20" t="s">
        <v>788</v>
      </c>
      <c r="B1075" s="21"/>
      <c r="C1075" s="22">
        <v>95</v>
      </c>
      <c r="D1075" s="23">
        <v>20.74</v>
      </c>
      <c r="E1075" s="23">
        <f aca="true" t="shared" si="32" ref="E1075:E1080">D1075*C1075</f>
        <v>1970.3</v>
      </c>
      <c r="F1075" s="19"/>
      <c r="G1075" s="23">
        <v>20.74</v>
      </c>
      <c r="H1075" s="19"/>
    </row>
    <row r="1076" spans="1:8" ht="12.75">
      <c r="A1076" s="20" t="s">
        <v>789</v>
      </c>
      <c r="B1076" s="21"/>
      <c r="C1076" s="22">
        <v>17</v>
      </c>
      <c r="D1076" s="23">
        <v>20.74</v>
      </c>
      <c r="E1076" s="23">
        <f t="shared" si="32"/>
        <v>352.58</v>
      </c>
      <c r="F1076" s="19"/>
      <c r="G1076" s="23">
        <v>20.74</v>
      </c>
      <c r="H1076" s="19"/>
    </row>
    <row r="1077" spans="1:8" ht="12.75">
      <c r="A1077" s="20" t="s">
        <v>790</v>
      </c>
      <c r="B1077" s="21"/>
      <c r="C1077" s="22">
        <v>4</v>
      </c>
      <c r="D1077" s="23">
        <v>20.74</v>
      </c>
      <c r="E1077" s="23">
        <f t="shared" si="32"/>
        <v>82.96</v>
      </c>
      <c r="F1077" s="19"/>
      <c r="G1077" s="23">
        <v>20.74</v>
      </c>
      <c r="H1077" s="19"/>
    </row>
    <row r="1078" spans="1:8" ht="12.75">
      <c r="A1078" s="20" t="s">
        <v>791</v>
      </c>
      <c r="B1078" s="21"/>
      <c r="C1078" s="22">
        <v>1</v>
      </c>
      <c r="D1078" s="23">
        <v>20.74</v>
      </c>
      <c r="E1078" s="23">
        <f t="shared" si="32"/>
        <v>20.74</v>
      </c>
      <c r="F1078" s="19"/>
      <c r="G1078" s="23">
        <v>20.74</v>
      </c>
      <c r="H1078" s="19"/>
    </row>
    <row r="1079" spans="1:8" ht="12.75">
      <c r="A1079" s="20" t="s">
        <v>792</v>
      </c>
      <c r="B1079" s="21"/>
      <c r="C1079" s="22">
        <v>1</v>
      </c>
      <c r="D1079" s="23">
        <v>31.28</v>
      </c>
      <c r="E1079" s="23">
        <f t="shared" si="32"/>
        <v>31.28</v>
      </c>
      <c r="F1079" s="19"/>
      <c r="G1079" s="23">
        <v>31.28</v>
      </c>
      <c r="H1079" s="19"/>
    </row>
    <row r="1080" spans="1:8" ht="12.75">
      <c r="A1080" s="20" t="s">
        <v>793</v>
      </c>
      <c r="B1080" s="21"/>
      <c r="C1080" s="22">
        <v>1</v>
      </c>
      <c r="D1080" s="23">
        <v>31.28</v>
      </c>
      <c r="E1080" s="23">
        <f t="shared" si="32"/>
        <v>31.28</v>
      </c>
      <c r="F1080" s="19"/>
      <c r="G1080" s="23">
        <v>31.28</v>
      </c>
      <c r="H1080" s="19"/>
    </row>
    <row r="1081" spans="3:5" ht="12.75">
      <c r="C1081" s="26">
        <f>SUM(C1075:C1080)</f>
        <v>119</v>
      </c>
      <c r="E1081" s="8">
        <f>SUM(E1075:E1080)</f>
        <v>2489.1400000000003</v>
      </c>
    </row>
    <row r="1082" spans="3:5" ht="12.75">
      <c r="C1082" s="26"/>
      <c r="E1082" s="8"/>
    </row>
    <row r="1083" spans="1:8" ht="12.75">
      <c r="A1083" s="103" t="s">
        <v>319</v>
      </c>
      <c r="B1083" s="103"/>
      <c r="C1083" s="103"/>
      <c r="D1083" s="103"/>
      <c r="E1083" s="103"/>
      <c r="F1083" s="103"/>
      <c r="G1083" s="103"/>
      <c r="H1083" s="103"/>
    </row>
    <row r="1084" spans="1:8" ht="12.75">
      <c r="A1084" s="103" t="s">
        <v>794</v>
      </c>
      <c r="B1084" s="103"/>
      <c r="C1084" s="103"/>
      <c r="D1084" s="103"/>
      <c r="E1084" s="103"/>
      <c r="F1084" s="103"/>
      <c r="G1084" s="103"/>
      <c r="H1084" s="103"/>
    </row>
    <row r="1085" spans="1:8" ht="12.75">
      <c r="A1085" s="104" t="s">
        <v>795</v>
      </c>
      <c r="B1085" s="104"/>
      <c r="C1085" s="104"/>
      <c r="D1085" s="104"/>
      <c r="E1085" s="104"/>
      <c r="F1085" s="104"/>
      <c r="G1085" s="104"/>
      <c r="H1085" s="104"/>
    </row>
    <row r="1086" spans="1:8" ht="12.75">
      <c r="A1086" s="105" t="s">
        <v>333</v>
      </c>
      <c r="B1086" s="105"/>
      <c r="C1086" s="105"/>
      <c r="D1086" s="105"/>
      <c r="E1086" s="105"/>
      <c r="F1086" s="105"/>
      <c r="G1086" s="105"/>
      <c r="H1086" s="105"/>
    </row>
    <row r="1087" spans="1:8" ht="12.75" customHeight="1">
      <c r="A1087" s="106" t="s">
        <v>7</v>
      </c>
      <c r="B1087" s="106"/>
      <c r="C1087" s="107" t="s">
        <v>8</v>
      </c>
      <c r="D1087" s="107"/>
      <c r="E1087" s="107"/>
      <c r="F1087" s="108" t="s">
        <v>9</v>
      </c>
      <c r="G1087" s="108"/>
      <c r="H1087" s="108"/>
    </row>
    <row r="1088" spans="1:8" ht="24.75" thickBot="1">
      <c r="A1088" s="106"/>
      <c r="B1088" s="106"/>
      <c r="C1088" s="9" t="s">
        <v>10</v>
      </c>
      <c r="D1088" s="10" t="s">
        <v>11</v>
      </c>
      <c r="E1088" s="10" t="s">
        <v>13</v>
      </c>
      <c r="F1088" s="11" t="s">
        <v>10</v>
      </c>
      <c r="G1088" s="27" t="s">
        <v>11</v>
      </c>
      <c r="H1088" s="27" t="s">
        <v>13</v>
      </c>
    </row>
    <row r="1089" spans="1:252" s="64" customFormat="1" ht="12.75">
      <c r="A1089" s="20" t="s">
        <v>503</v>
      </c>
      <c r="B1089" s="21"/>
      <c r="C1089" s="22">
        <v>360</v>
      </c>
      <c r="D1089" s="23">
        <v>15.02</v>
      </c>
      <c r="E1089" s="23">
        <f>D1089*C1089</f>
        <v>5407.2</v>
      </c>
      <c r="F1089" s="101"/>
      <c r="G1089" s="23">
        <v>15.02</v>
      </c>
      <c r="H1089" s="101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59"/>
      <c r="BQ1089" s="59"/>
      <c r="BR1089" s="59"/>
      <c r="BS1089" s="59"/>
      <c r="BT1089" s="59"/>
      <c r="BU1089" s="59"/>
      <c r="BV1089" s="59"/>
      <c r="BW1089" s="59"/>
      <c r="BX1089" s="59"/>
      <c r="BY1089" s="59"/>
      <c r="BZ1089" s="59"/>
      <c r="CA1089" s="59"/>
      <c r="CB1089" s="59"/>
      <c r="CC1089" s="59"/>
      <c r="CD1089" s="59"/>
      <c r="CE1089" s="59"/>
      <c r="CF1089" s="59"/>
      <c r="CG1089" s="59"/>
      <c r="CH1089" s="59"/>
      <c r="CI1089" s="59"/>
      <c r="CJ1089" s="59"/>
      <c r="CK1089" s="59"/>
      <c r="CL1089" s="59"/>
      <c r="CM1089" s="59"/>
      <c r="CN1089" s="59"/>
      <c r="CO1089" s="59"/>
      <c r="CP1089" s="59"/>
      <c r="CQ1089" s="59"/>
      <c r="CR1089" s="59"/>
      <c r="CS1089" s="59"/>
      <c r="CT1089" s="59"/>
      <c r="CU1089" s="59"/>
      <c r="CV1089" s="59"/>
      <c r="CW1089" s="59"/>
      <c r="CX1089" s="59"/>
      <c r="CY1089" s="59"/>
      <c r="CZ1089" s="59"/>
      <c r="DA1089" s="59"/>
      <c r="DB1089" s="59"/>
      <c r="DC1089" s="59"/>
      <c r="DD1089" s="59"/>
      <c r="DE1089" s="59"/>
      <c r="DF1089" s="59"/>
      <c r="DG1089" s="59"/>
      <c r="DH1089" s="59"/>
      <c r="DI1089" s="59"/>
      <c r="DJ1089" s="59"/>
      <c r="DK1089" s="59"/>
      <c r="DL1089" s="59"/>
      <c r="DM1089" s="59"/>
      <c r="DN1089" s="59"/>
      <c r="DO1089" s="59"/>
      <c r="DP1089" s="59"/>
      <c r="DQ1089" s="59"/>
      <c r="DR1089" s="59"/>
      <c r="DS1089" s="59"/>
      <c r="DT1089" s="59"/>
      <c r="DU1089" s="59"/>
      <c r="DV1089" s="59"/>
      <c r="DW1089" s="59"/>
      <c r="DX1089" s="59"/>
      <c r="DY1089" s="59"/>
      <c r="DZ1089" s="59"/>
      <c r="EA1089" s="59"/>
      <c r="EB1089" s="59"/>
      <c r="EC1089" s="59"/>
      <c r="ED1089" s="59"/>
      <c r="EE1089" s="59"/>
      <c r="EF1089" s="59"/>
      <c r="EG1089" s="59"/>
      <c r="EH1089" s="59"/>
      <c r="EI1089" s="59"/>
      <c r="EJ1089" s="59"/>
      <c r="EK1089" s="59"/>
      <c r="EL1089" s="59"/>
      <c r="EM1089" s="59"/>
      <c r="EN1089" s="59"/>
      <c r="EO1089" s="59"/>
      <c r="EP1089" s="59"/>
      <c r="EQ1089" s="59"/>
      <c r="ER1089" s="59"/>
      <c r="ES1089" s="59"/>
      <c r="ET1089" s="59"/>
      <c r="EU1089" s="59"/>
      <c r="EV1089" s="59"/>
      <c r="EW1089" s="59"/>
      <c r="EX1089" s="59"/>
      <c r="EY1089" s="59"/>
      <c r="EZ1089" s="59"/>
      <c r="FA1089" s="59"/>
      <c r="FB1089" s="59"/>
      <c r="FC1089" s="59"/>
      <c r="FD1089" s="59"/>
      <c r="FE1089" s="59"/>
      <c r="FF1089" s="59"/>
      <c r="FG1089" s="59"/>
      <c r="FH1089" s="59"/>
      <c r="FI1089" s="59"/>
      <c r="FJ1089" s="59"/>
      <c r="FK1089" s="59"/>
      <c r="FL1089" s="59"/>
      <c r="FM1089" s="59"/>
      <c r="FN1089" s="59"/>
      <c r="FO1089" s="59"/>
      <c r="FP1089" s="59"/>
      <c r="FQ1089" s="59"/>
      <c r="FR1089" s="59"/>
      <c r="FS1089" s="59"/>
      <c r="FT1089" s="59"/>
      <c r="FU1089" s="59"/>
      <c r="FV1089" s="59"/>
      <c r="FW1089" s="59"/>
      <c r="FX1089" s="59"/>
      <c r="FY1089" s="59"/>
      <c r="FZ1089" s="59"/>
      <c r="GA1089" s="59"/>
      <c r="GB1089" s="59"/>
      <c r="GC1089" s="59"/>
      <c r="GD1089" s="59"/>
      <c r="GE1089" s="59"/>
      <c r="GF1089" s="59"/>
      <c r="GG1089" s="59"/>
      <c r="GH1089" s="59"/>
      <c r="GI1089" s="59"/>
      <c r="GJ1089" s="59"/>
      <c r="GK1089" s="59"/>
      <c r="GL1089" s="59"/>
      <c r="GM1089" s="59"/>
      <c r="GN1089" s="59"/>
      <c r="GO1089" s="59"/>
      <c r="GP1089" s="59"/>
      <c r="GQ1089" s="59"/>
      <c r="GR1089" s="59"/>
      <c r="GS1089" s="59"/>
      <c r="GT1089" s="59"/>
      <c r="GU1089" s="59"/>
      <c r="GV1089" s="59"/>
      <c r="GW1089" s="59"/>
      <c r="GX1089" s="59"/>
      <c r="GY1089" s="59"/>
      <c r="GZ1089" s="59"/>
      <c r="HA1089" s="59"/>
      <c r="HB1089" s="59"/>
      <c r="HC1089" s="59"/>
      <c r="HD1089" s="59"/>
      <c r="HE1089" s="59"/>
      <c r="HF1089" s="59"/>
      <c r="HG1089" s="59"/>
      <c r="HH1089" s="59"/>
      <c r="HI1089" s="59"/>
      <c r="HJ1089" s="59"/>
      <c r="HK1089" s="59"/>
      <c r="HL1089" s="59"/>
      <c r="HM1089" s="59"/>
      <c r="HN1089" s="59"/>
      <c r="HO1089" s="59"/>
      <c r="HP1089" s="59"/>
      <c r="HQ1089" s="59"/>
      <c r="HR1089" s="59"/>
      <c r="HS1089" s="59"/>
      <c r="HT1089" s="59"/>
      <c r="HU1089" s="59"/>
      <c r="HV1089" s="59"/>
      <c r="HW1089" s="59"/>
      <c r="HX1089" s="59"/>
      <c r="HY1089" s="59"/>
      <c r="HZ1089" s="59"/>
      <c r="IA1089" s="59"/>
      <c r="IB1089" s="59"/>
      <c r="IC1089" s="59"/>
      <c r="ID1089" s="59"/>
      <c r="IE1089" s="59"/>
      <c r="IF1089" s="59"/>
      <c r="IG1089" s="59"/>
      <c r="IH1089" s="59"/>
      <c r="II1089" s="59"/>
      <c r="IJ1089" s="59"/>
      <c r="IK1089" s="59"/>
      <c r="IL1089" s="59"/>
      <c r="IM1089" s="59"/>
      <c r="IN1089" s="59"/>
      <c r="IO1089" s="59"/>
      <c r="IP1089" s="59"/>
      <c r="IQ1089" s="59"/>
      <c r="IR1089" s="59"/>
    </row>
    <row r="1090" spans="1:252" s="64" customFormat="1" ht="12.75">
      <c r="A1090" s="20" t="s">
        <v>504</v>
      </c>
      <c r="B1090" s="21"/>
      <c r="C1090" s="22">
        <v>360</v>
      </c>
      <c r="D1090" s="23">
        <v>12.98</v>
      </c>
      <c r="E1090" s="23">
        <f>D1090*C1090</f>
        <v>4672.8</v>
      </c>
      <c r="F1090" s="101"/>
      <c r="G1090" s="23">
        <v>12.98</v>
      </c>
      <c r="H1090" s="101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59"/>
      <c r="BQ1090" s="59"/>
      <c r="BR1090" s="59"/>
      <c r="BS1090" s="59"/>
      <c r="BT1090" s="59"/>
      <c r="BU1090" s="59"/>
      <c r="BV1090" s="59"/>
      <c r="BW1090" s="59"/>
      <c r="BX1090" s="59"/>
      <c r="BY1090" s="59"/>
      <c r="BZ1090" s="59"/>
      <c r="CA1090" s="59"/>
      <c r="CB1090" s="59"/>
      <c r="CC1090" s="59"/>
      <c r="CD1090" s="59"/>
      <c r="CE1090" s="59"/>
      <c r="CF1090" s="59"/>
      <c r="CG1090" s="59"/>
      <c r="CH1090" s="59"/>
      <c r="CI1090" s="59"/>
      <c r="CJ1090" s="59"/>
      <c r="CK1090" s="59"/>
      <c r="CL1090" s="59"/>
      <c r="CM1090" s="59"/>
      <c r="CN1090" s="59"/>
      <c r="CO1090" s="59"/>
      <c r="CP1090" s="59"/>
      <c r="CQ1090" s="59"/>
      <c r="CR1090" s="59"/>
      <c r="CS1090" s="59"/>
      <c r="CT1090" s="59"/>
      <c r="CU1090" s="59"/>
      <c r="CV1090" s="59"/>
      <c r="CW1090" s="59"/>
      <c r="CX1090" s="59"/>
      <c r="CY1090" s="59"/>
      <c r="CZ1090" s="59"/>
      <c r="DA1090" s="59"/>
      <c r="DB1090" s="59"/>
      <c r="DC1090" s="59"/>
      <c r="DD1090" s="59"/>
      <c r="DE1090" s="59"/>
      <c r="DF1090" s="59"/>
      <c r="DG1090" s="59"/>
      <c r="DH1090" s="59"/>
      <c r="DI1090" s="59"/>
      <c r="DJ1090" s="59"/>
      <c r="DK1090" s="59"/>
      <c r="DL1090" s="59"/>
      <c r="DM1090" s="59"/>
      <c r="DN1090" s="59"/>
      <c r="DO1090" s="59"/>
      <c r="DP1090" s="59"/>
      <c r="DQ1090" s="59"/>
      <c r="DR1090" s="59"/>
      <c r="DS1090" s="59"/>
      <c r="DT1090" s="59"/>
      <c r="DU1090" s="59"/>
      <c r="DV1090" s="59"/>
      <c r="DW1090" s="59"/>
      <c r="DX1090" s="59"/>
      <c r="DY1090" s="59"/>
      <c r="DZ1090" s="59"/>
      <c r="EA1090" s="59"/>
      <c r="EB1090" s="59"/>
      <c r="EC1090" s="59"/>
      <c r="ED1090" s="59"/>
      <c r="EE1090" s="59"/>
      <c r="EF1090" s="59"/>
      <c r="EG1090" s="59"/>
      <c r="EH1090" s="59"/>
      <c r="EI1090" s="59"/>
      <c r="EJ1090" s="59"/>
      <c r="EK1090" s="59"/>
      <c r="EL1090" s="59"/>
      <c r="EM1090" s="59"/>
      <c r="EN1090" s="59"/>
      <c r="EO1090" s="59"/>
      <c r="EP1090" s="59"/>
      <c r="EQ1090" s="59"/>
      <c r="ER1090" s="59"/>
      <c r="ES1090" s="59"/>
      <c r="ET1090" s="59"/>
      <c r="EU1090" s="59"/>
      <c r="EV1090" s="59"/>
      <c r="EW1090" s="59"/>
      <c r="EX1090" s="59"/>
      <c r="EY1090" s="59"/>
      <c r="EZ1090" s="59"/>
      <c r="FA1090" s="59"/>
      <c r="FB1090" s="59"/>
      <c r="FC1090" s="59"/>
      <c r="FD1090" s="59"/>
      <c r="FE1090" s="59"/>
      <c r="FF1090" s="59"/>
      <c r="FG1090" s="59"/>
      <c r="FH1090" s="59"/>
      <c r="FI1090" s="59"/>
      <c r="FJ1090" s="59"/>
      <c r="FK1090" s="59"/>
      <c r="FL1090" s="59"/>
      <c r="FM1090" s="59"/>
      <c r="FN1090" s="59"/>
      <c r="FO1090" s="59"/>
      <c r="FP1090" s="59"/>
      <c r="FQ1090" s="59"/>
      <c r="FR1090" s="59"/>
      <c r="FS1090" s="59"/>
      <c r="FT1090" s="59"/>
      <c r="FU1090" s="59"/>
      <c r="FV1090" s="59"/>
      <c r="FW1090" s="59"/>
      <c r="FX1090" s="59"/>
      <c r="FY1090" s="59"/>
      <c r="FZ1090" s="59"/>
      <c r="GA1090" s="59"/>
      <c r="GB1090" s="59"/>
      <c r="GC1090" s="59"/>
      <c r="GD1090" s="59"/>
      <c r="GE1090" s="59"/>
      <c r="GF1090" s="59"/>
      <c r="GG1090" s="59"/>
      <c r="GH1090" s="59"/>
      <c r="GI1090" s="59"/>
      <c r="GJ1090" s="59"/>
      <c r="GK1090" s="59"/>
      <c r="GL1090" s="59"/>
      <c r="GM1090" s="59"/>
      <c r="GN1090" s="59"/>
      <c r="GO1090" s="59"/>
      <c r="GP1090" s="59"/>
      <c r="GQ1090" s="59"/>
      <c r="GR1090" s="59"/>
      <c r="GS1090" s="59"/>
      <c r="GT1090" s="59"/>
      <c r="GU1090" s="59"/>
      <c r="GV1090" s="59"/>
      <c r="GW1090" s="59"/>
      <c r="GX1090" s="59"/>
      <c r="GY1090" s="59"/>
      <c r="GZ1090" s="59"/>
      <c r="HA1090" s="59"/>
      <c r="HB1090" s="59"/>
      <c r="HC1090" s="59"/>
      <c r="HD1090" s="59"/>
      <c r="HE1090" s="59"/>
      <c r="HF1090" s="59"/>
      <c r="HG1090" s="59"/>
      <c r="HH1090" s="59"/>
      <c r="HI1090" s="59"/>
      <c r="HJ1090" s="59"/>
      <c r="HK1090" s="59"/>
      <c r="HL1090" s="59"/>
      <c r="HM1090" s="59"/>
      <c r="HN1090" s="59"/>
      <c r="HO1090" s="59"/>
      <c r="HP1090" s="59"/>
      <c r="HQ1090" s="59"/>
      <c r="HR1090" s="59"/>
      <c r="HS1090" s="59"/>
      <c r="HT1090" s="59"/>
      <c r="HU1090" s="59"/>
      <c r="HV1090" s="59"/>
      <c r="HW1090" s="59"/>
      <c r="HX1090" s="59"/>
      <c r="HY1090" s="59"/>
      <c r="HZ1090" s="59"/>
      <c r="IA1090" s="59"/>
      <c r="IB1090" s="59"/>
      <c r="IC1090" s="59"/>
      <c r="ID1090" s="59"/>
      <c r="IE1090" s="59"/>
      <c r="IF1090" s="59"/>
      <c r="IG1090" s="59"/>
      <c r="IH1090" s="59"/>
      <c r="II1090" s="59"/>
      <c r="IJ1090" s="59"/>
      <c r="IK1090" s="59"/>
      <c r="IL1090" s="59"/>
      <c r="IM1090" s="59"/>
      <c r="IN1090" s="59"/>
      <c r="IO1090" s="59"/>
      <c r="IP1090" s="59"/>
      <c r="IQ1090" s="59"/>
      <c r="IR1090" s="59"/>
    </row>
    <row r="1091" spans="1:8" ht="12.75">
      <c r="A1091" s="20" t="s">
        <v>806</v>
      </c>
      <c r="B1091" s="21"/>
      <c r="C1091" s="22">
        <v>600</v>
      </c>
      <c r="D1091" s="23">
        <v>22.72</v>
      </c>
      <c r="E1091" s="23">
        <f>D1091*C1091</f>
        <v>13632</v>
      </c>
      <c r="F1091" s="101"/>
      <c r="G1091" s="23">
        <v>22.72</v>
      </c>
      <c r="H1091" s="101"/>
    </row>
    <row r="1092" spans="1:8" ht="12" customHeight="1">
      <c r="A1092" s="20" t="s">
        <v>505</v>
      </c>
      <c r="B1092" s="21"/>
      <c r="C1092" s="22">
        <v>360</v>
      </c>
      <c r="D1092" s="23">
        <v>12.98</v>
      </c>
      <c r="E1092" s="23">
        <f>D1092*C1092</f>
        <v>4672.8</v>
      </c>
      <c r="F1092" s="101"/>
      <c r="G1092" s="23">
        <v>12.98</v>
      </c>
      <c r="H1092" s="101"/>
    </row>
    <row r="1093" spans="1:8" ht="12" customHeight="1">
      <c r="A1093" s="20" t="s">
        <v>12</v>
      </c>
      <c r="B1093" s="21"/>
      <c r="C1093" s="22">
        <v>120</v>
      </c>
      <c r="D1093" s="23">
        <v>328.34</v>
      </c>
      <c r="E1093" s="23">
        <f>D1093*C1093</f>
        <v>39400.799999999996</v>
      </c>
      <c r="F1093" s="101"/>
      <c r="G1093" s="23">
        <v>328.34</v>
      </c>
      <c r="H1093" s="101"/>
    </row>
    <row r="1094" spans="1:8" ht="12" customHeight="1">
      <c r="A1094" s="28"/>
      <c r="B1094" s="28"/>
      <c r="C1094" s="26">
        <f>SUM(C1089:C1092)</f>
        <v>1680</v>
      </c>
      <c r="D1094" s="8"/>
      <c r="E1094" s="8">
        <f>SUM(E1089:E1092)</f>
        <v>28384.8</v>
      </c>
      <c r="F1094" s="28"/>
      <c r="G1094" s="8"/>
      <c r="H1094" s="102"/>
    </row>
    <row r="1095" spans="1:8" ht="12" customHeight="1">
      <c r="A1095" s="28"/>
      <c r="B1095" s="28"/>
      <c r="C1095" s="26"/>
      <c r="D1095" s="8"/>
      <c r="E1095" s="8"/>
      <c r="F1095" s="28"/>
      <c r="G1095" s="8"/>
      <c r="H1095" s="28"/>
    </row>
    <row r="1096" spans="1:8" ht="11.25" customHeight="1">
      <c r="A1096" s="103" t="s">
        <v>807</v>
      </c>
      <c r="B1096" s="103"/>
      <c r="C1096" s="103"/>
      <c r="D1096" s="103"/>
      <c r="E1096" s="103"/>
      <c r="F1096" s="103"/>
      <c r="G1096" s="103"/>
      <c r="H1096" s="103"/>
    </row>
    <row r="1097" spans="1:8" ht="11.25" customHeight="1">
      <c r="A1097" s="103" t="s">
        <v>808</v>
      </c>
      <c r="B1097" s="103"/>
      <c r="C1097" s="103"/>
      <c r="D1097" s="103"/>
      <c r="E1097" s="103"/>
      <c r="F1097" s="103"/>
      <c r="G1097" s="103"/>
      <c r="H1097" s="103"/>
    </row>
    <row r="1098" spans="1:8" ht="11.25" customHeight="1" thickBot="1">
      <c r="A1098" s="104" t="s">
        <v>798</v>
      </c>
      <c r="B1098" s="104"/>
      <c r="C1098" s="104"/>
      <c r="D1098" s="104"/>
      <c r="E1098" s="104"/>
      <c r="F1098" s="104"/>
      <c r="G1098" s="104"/>
      <c r="H1098" s="104"/>
    </row>
    <row r="1099" spans="1:8" ht="11.25" customHeight="1" thickBot="1">
      <c r="A1099" s="105" t="s">
        <v>338</v>
      </c>
      <c r="B1099" s="105"/>
      <c r="C1099" s="105"/>
      <c r="D1099" s="105"/>
      <c r="E1099" s="105"/>
      <c r="F1099" s="105"/>
      <c r="G1099" s="105"/>
      <c r="H1099" s="105"/>
    </row>
    <row r="1100" spans="1:8" ht="11.25" customHeight="1" thickBot="1">
      <c r="A1100" s="106" t="s">
        <v>7</v>
      </c>
      <c r="B1100" s="106"/>
      <c r="C1100" s="107" t="s">
        <v>8</v>
      </c>
      <c r="D1100" s="107"/>
      <c r="E1100" s="107"/>
      <c r="F1100" s="108" t="s">
        <v>9</v>
      </c>
      <c r="G1100" s="108"/>
      <c r="H1100" s="108"/>
    </row>
    <row r="1101" spans="1:8" ht="11.25" customHeight="1" thickBot="1">
      <c r="A1101" s="106"/>
      <c r="B1101" s="106"/>
      <c r="C1101" s="9" t="s">
        <v>10</v>
      </c>
      <c r="D1101" s="10" t="s">
        <v>11</v>
      </c>
      <c r="E1101" s="10" t="s">
        <v>13</v>
      </c>
      <c r="F1101" s="11" t="s">
        <v>10</v>
      </c>
      <c r="G1101" s="27" t="s">
        <v>11</v>
      </c>
      <c r="H1101" s="27" t="s">
        <v>13</v>
      </c>
    </row>
    <row r="1102" spans="1:8" ht="11.25" customHeight="1">
      <c r="A1102" s="20" t="s">
        <v>799</v>
      </c>
      <c r="B1102" s="21"/>
      <c r="C1102" s="22">
        <v>120</v>
      </c>
      <c r="D1102" s="23">
        <v>100</v>
      </c>
      <c r="E1102" s="23">
        <f>D1102*C1102</f>
        <v>12000</v>
      </c>
      <c r="F1102" s="101"/>
      <c r="G1102" s="23">
        <v>100</v>
      </c>
      <c r="H1102" s="101"/>
    </row>
    <row r="1103" spans="1:8" ht="11.25" customHeight="1">
      <c r="A1103" s="20" t="s">
        <v>800</v>
      </c>
      <c r="B1103" s="21"/>
      <c r="C1103" s="22">
        <v>120</v>
      </c>
      <c r="D1103" s="23">
        <v>100</v>
      </c>
      <c r="E1103" s="23">
        <f>D1103*C1103</f>
        <v>12000</v>
      </c>
      <c r="F1103" s="101"/>
      <c r="G1103" s="23">
        <v>100</v>
      </c>
      <c r="H1103" s="101"/>
    </row>
    <row r="1104" spans="3:5" ht="11.25" customHeight="1">
      <c r="C1104" s="26">
        <f>SUM(C1102:C1103)</f>
        <v>240</v>
      </c>
      <c r="E1104" s="8">
        <f>SUM(E1102:E1103)</f>
        <v>24000</v>
      </c>
    </row>
    <row r="1105" spans="3:5" ht="11.25" customHeight="1">
      <c r="C1105" s="26"/>
      <c r="E1105" s="8"/>
    </row>
    <row r="1106" spans="1:8" ht="11.25" customHeight="1">
      <c r="A1106" s="103" t="s">
        <v>435</v>
      </c>
      <c r="B1106" s="103"/>
      <c r="C1106" s="103"/>
      <c r="D1106" s="103"/>
      <c r="E1106" s="103"/>
      <c r="F1106" s="103"/>
      <c r="G1106" s="103"/>
      <c r="H1106" s="103"/>
    </row>
    <row r="1107" spans="1:8" ht="11.25" customHeight="1">
      <c r="A1107" s="103" t="s">
        <v>436</v>
      </c>
      <c r="B1107" s="103"/>
      <c r="C1107" s="103"/>
      <c r="D1107" s="103"/>
      <c r="E1107" s="103"/>
      <c r="F1107" s="103"/>
      <c r="G1107" s="103"/>
      <c r="H1107" s="103"/>
    </row>
    <row r="1108" spans="1:8" ht="11.25" customHeight="1" thickBot="1">
      <c r="A1108" s="104" t="s">
        <v>437</v>
      </c>
      <c r="B1108" s="104"/>
      <c r="C1108" s="104"/>
      <c r="D1108" s="104"/>
      <c r="E1108" s="104"/>
      <c r="F1108" s="104"/>
      <c r="G1108" s="104"/>
      <c r="H1108" s="104"/>
    </row>
    <row r="1109" spans="1:8" ht="11.25" customHeight="1" thickBot="1">
      <c r="A1109" s="105" t="s">
        <v>360</v>
      </c>
      <c r="B1109" s="105"/>
      <c r="C1109" s="105"/>
      <c r="D1109" s="105"/>
      <c r="E1109" s="105"/>
      <c r="F1109" s="105"/>
      <c r="G1109" s="105"/>
      <c r="H1109" s="105"/>
    </row>
    <row r="1110" spans="1:8" ht="11.25" customHeight="1" thickBot="1">
      <c r="A1110" s="106" t="s">
        <v>7</v>
      </c>
      <c r="B1110" s="106"/>
      <c r="C1110" s="107" t="s">
        <v>8</v>
      </c>
      <c r="D1110" s="107"/>
      <c r="E1110" s="107"/>
      <c r="F1110" s="108" t="s">
        <v>9</v>
      </c>
      <c r="G1110" s="108"/>
      <c r="H1110" s="108"/>
    </row>
    <row r="1111" spans="1:8" ht="11.25" customHeight="1" thickBot="1">
      <c r="A1111" s="106"/>
      <c r="B1111" s="106"/>
      <c r="C1111" s="9" t="s">
        <v>434</v>
      </c>
      <c r="D1111" s="10" t="s">
        <v>11</v>
      </c>
      <c r="E1111" s="10" t="s">
        <v>13</v>
      </c>
      <c r="F1111" s="9" t="s">
        <v>434</v>
      </c>
      <c r="G1111" s="27" t="s">
        <v>11</v>
      </c>
      <c r="H1111" s="27" t="s">
        <v>13</v>
      </c>
    </row>
    <row r="1112" spans="1:8" ht="11.25" customHeight="1">
      <c r="A1112" s="91" t="s">
        <v>432</v>
      </c>
      <c r="B1112" s="92"/>
      <c r="C1112" s="96">
        <v>9</v>
      </c>
      <c r="D1112" s="93">
        <v>137.2</v>
      </c>
      <c r="E1112" s="85">
        <f>D1112*C1112</f>
        <v>1234.8</v>
      </c>
      <c r="F1112" s="117"/>
      <c r="G1112" s="93">
        <v>137.2</v>
      </c>
      <c r="H1112" s="117"/>
    </row>
    <row r="1113" spans="1:8" ht="11.25" customHeight="1">
      <c r="A1113" s="91" t="s">
        <v>433</v>
      </c>
      <c r="B1113" s="92"/>
      <c r="C1113" s="96">
        <v>9</v>
      </c>
      <c r="D1113" s="93">
        <v>478.72</v>
      </c>
      <c r="E1113" s="94">
        <f>D1113*C1113</f>
        <v>4308.4800000000005</v>
      </c>
      <c r="F1113" s="118"/>
      <c r="G1113" s="95">
        <v>478.72</v>
      </c>
      <c r="H1113" s="118"/>
    </row>
    <row r="1114" spans="3:5" ht="12.75">
      <c r="C1114" s="26">
        <f>SUM(C1112:C1113)</f>
        <v>18</v>
      </c>
      <c r="E1114" s="8">
        <f>SUM(E1112:E1113)</f>
        <v>5543.280000000001</v>
      </c>
    </row>
    <row r="1115" spans="1:8" ht="12.75">
      <c r="A1115" s="28"/>
      <c r="B1115" s="28"/>
      <c r="C1115" s="39"/>
      <c r="D1115" s="39"/>
      <c r="E1115" s="40"/>
      <c r="F1115" s="8"/>
      <c r="G1115" s="39"/>
      <c r="H1115" s="39"/>
    </row>
    <row r="1116" spans="1:8" ht="49.5" customHeight="1">
      <c r="A1116" s="109" t="s">
        <v>365</v>
      </c>
      <c r="B1116" s="110"/>
      <c r="C1116" s="110"/>
      <c r="D1116" s="110"/>
      <c r="E1116" s="110"/>
      <c r="F1116" s="110"/>
      <c r="G1116" s="110"/>
      <c r="H1116" s="110"/>
    </row>
    <row r="1117" spans="1:8" ht="14.25">
      <c r="A1117" s="68"/>
      <c r="B1117" s="68" t="s">
        <v>352</v>
      </c>
      <c r="C1117" s="69"/>
      <c r="D1117" s="70"/>
      <c r="E1117" s="70"/>
      <c r="F1117" s="68"/>
      <c r="G1117" s="68"/>
      <c r="H1117" s="68"/>
    </row>
    <row r="1118" spans="1:8" ht="15">
      <c r="A1118" s="65"/>
      <c r="B1118" s="65"/>
      <c r="C1118" s="66"/>
      <c r="D1118" s="67"/>
      <c r="E1118" s="67"/>
      <c r="F1118" s="65"/>
      <c r="G1118" s="65"/>
      <c r="H1118" s="65"/>
    </row>
    <row r="1119" spans="1:2" ht="12.75">
      <c r="A1119" s="41"/>
      <c r="B1119"/>
    </row>
    <row r="1120" spans="1:3" ht="12.75">
      <c r="A1120" s="41" t="s">
        <v>855</v>
      </c>
      <c r="B1120" s="41"/>
      <c r="C1120" s="41" t="s">
        <v>811</v>
      </c>
    </row>
    <row r="1121" spans="1:2" ht="12.75">
      <c r="A1121" s="41" t="s">
        <v>856</v>
      </c>
      <c r="B1121"/>
    </row>
    <row r="1122" spans="1:2" ht="12.75">
      <c r="A1122" s="41"/>
      <c r="B1122"/>
    </row>
    <row r="1123" spans="1:2" ht="12.75">
      <c r="A1123" s="41"/>
      <c r="B1123"/>
    </row>
    <row r="1124" spans="1:8" ht="27" customHeight="1">
      <c r="A1124" s="111" t="s">
        <v>857</v>
      </c>
      <c r="B1124" s="111"/>
      <c r="C1124" s="111"/>
      <c r="D1124" s="111"/>
      <c r="E1124" s="111"/>
      <c r="F1124" s="111"/>
      <c r="G1124" s="111"/>
      <c r="H1124" s="111"/>
    </row>
    <row r="1125" spans="1:8" ht="12.75" customHeight="1">
      <c r="A1125" s="111" t="s">
        <v>0</v>
      </c>
      <c r="B1125" s="111"/>
      <c r="C1125" s="111"/>
      <c r="D1125" s="111"/>
      <c r="E1125" s="111"/>
      <c r="F1125" s="111"/>
      <c r="G1125" s="111"/>
      <c r="H1125" s="111"/>
    </row>
    <row r="1126" spans="1:8" ht="12.75" customHeight="1">
      <c r="A1126" s="111"/>
      <c r="B1126" s="111"/>
      <c r="C1126" s="111"/>
      <c r="D1126" s="111"/>
      <c r="E1126" s="111"/>
      <c r="F1126" s="111"/>
      <c r="G1126" s="111"/>
      <c r="H1126" s="111"/>
    </row>
    <row r="1127" spans="1:8" ht="12.75" customHeight="1">
      <c r="A1127" s="42"/>
      <c r="B1127" s="42"/>
      <c r="C1127" s="42"/>
      <c r="D1127" s="42"/>
      <c r="E1127" s="42"/>
      <c r="F1127" s="42"/>
      <c r="G1127" s="42"/>
      <c r="H1127" s="42"/>
    </row>
    <row r="1128" spans="1:2" ht="12.75">
      <c r="A1128" s="41" t="s">
        <v>1</v>
      </c>
      <c r="B1128"/>
    </row>
  </sheetData>
  <sheetProtection password="951E" sheet="1" objects="1" scenarios="1"/>
  <mergeCells count="478">
    <mergeCell ref="A26:H26"/>
    <mergeCell ref="A28:H28"/>
    <mergeCell ref="A30:H30"/>
    <mergeCell ref="A32:H32"/>
    <mergeCell ref="A19:B19"/>
    <mergeCell ref="C19:H19"/>
    <mergeCell ref="A21:H21"/>
    <mergeCell ref="A23:H23"/>
    <mergeCell ref="A11:H11"/>
    <mergeCell ref="A13:H13"/>
    <mergeCell ref="A15:H15"/>
    <mergeCell ref="A17:H17"/>
    <mergeCell ref="A1110:B1111"/>
    <mergeCell ref="A1106:H1106"/>
    <mergeCell ref="A1107:H1107"/>
    <mergeCell ref="A1108:H1108"/>
    <mergeCell ref="A1109:H1109"/>
    <mergeCell ref="C1110:E1110"/>
    <mergeCell ref="F1110:H1110"/>
    <mergeCell ref="F649:H649"/>
    <mergeCell ref="A1099:H1099"/>
    <mergeCell ref="A1100:B1101"/>
    <mergeCell ref="C1100:E1100"/>
    <mergeCell ref="F1100:H1100"/>
    <mergeCell ref="A658:H658"/>
    <mergeCell ref="A659:H659"/>
    <mergeCell ref="A660:H660"/>
    <mergeCell ref="A675:H675"/>
    <mergeCell ref="A676:H676"/>
    <mergeCell ref="A6:H6"/>
    <mergeCell ref="A8:H8"/>
    <mergeCell ref="F294:H294"/>
    <mergeCell ref="A306:H306"/>
    <mergeCell ref="A46:H46"/>
    <mergeCell ref="A48:H48"/>
    <mergeCell ref="A49:H49"/>
    <mergeCell ref="A50:H50"/>
    <mergeCell ref="A51:H51"/>
    <mergeCell ref="A52:B53"/>
    <mergeCell ref="C52:E52"/>
    <mergeCell ref="F52:H52"/>
    <mergeCell ref="A110:H110"/>
    <mergeCell ref="A111:H111"/>
    <mergeCell ref="A112:H112"/>
    <mergeCell ref="A113:H113"/>
    <mergeCell ref="A114:B115"/>
    <mergeCell ref="C114:E114"/>
    <mergeCell ref="F114:H114"/>
    <mergeCell ref="A138:H138"/>
    <mergeCell ref="A139:H139"/>
    <mergeCell ref="A140:H140"/>
    <mergeCell ref="A141:H141"/>
    <mergeCell ref="A142:B143"/>
    <mergeCell ref="C142:E142"/>
    <mergeCell ref="F142:H142"/>
    <mergeCell ref="A157:H157"/>
    <mergeCell ref="A158:H158"/>
    <mergeCell ref="A159:H159"/>
    <mergeCell ref="A160:H160"/>
    <mergeCell ref="A161:B162"/>
    <mergeCell ref="C161:E161"/>
    <mergeCell ref="F161:H161"/>
    <mergeCell ref="A202:H202"/>
    <mergeCell ref="A182:H182"/>
    <mergeCell ref="A183:H183"/>
    <mergeCell ref="A203:H203"/>
    <mergeCell ref="A184:H184"/>
    <mergeCell ref="A185:H185"/>
    <mergeCell ref="A186:B187"/>
    <mergeCell ref="C186:E186"/>
    <mergeCell ref="F186:H186"/>
    <mergeCell ref="A204:H204"/>
    <mergeCell ref="A205:H205"/>
    <mergeCell ref="A206:B207"/>
    <mergeCell ref="C206:E206"/>
    <mergeCell ref="F206:H206"/>
    <mergeCell ref="A226:H226"/>
    <mergeCell ref="A227:H227"/>
    <mergeCell ref="A228:H228"/>
    <mergeCell ref="A229:H229"/>
    <mergeCell ref="A230:B231"/>
    <mergeCell ref="C230:E230"/>
    <mergeCell ref="F230:H230"/>
    <mergeCell ref="A251:H251"/>
    <mergeCell ref="A252:H252"/>
    <mergeCell ref="A253:H253"/>
    <mergeCell ref="A254:H254"/>
    <mergeCell ref="A255:B256"/>
    <mergeCell ref="C255:E255"/>
    <mergeCell ref="F255:H255"/>
    <mergeCell ref="A264:H264"/>
    <mergeCell ref="A265:H265"/>
    <mergeCell ref="A266:H266"/>
    <mergeCell ref="A267:H267"/>
    <mergeCell ref="A268:B269"/>
    <mergeCell ref="C268:E268"/>
    <mergeCell ref="F268:H268"/>
    <mergeCell ref="A366:H366"/>
    <mergeCell ref="A290:H290"/>
    <mergeCell ref="A291:H291"/>
    <mergeCell ref="A292:H292"/>
    <mergeCell ref="A293:H293"/>
    <mergeCell ref="A294:B295"/>
    <mergeCell ref="C294:E294"/>
    <mergeCell ref="A367:H367"/>
    <mergeCell ref="A368:H368"/>
    <mergeCell ref="A369:H369"/>
    <mergeCell ref="A370:B371"/>
    <mergeCell ref="C370:E370"/>
    <mergeCell ref="F370:H370"/>
    <mergeCell ref="A380:H380"/>
    <mergeCell ref="A381:H381"/>
    <mergeCell ref="A382:H382"/>
    <mergeCell ref="A383:H383"/>
    <mergeCell ref="A384:B385"/>
    <mergeCell ref="C384:E384"/>
    <mergeCell ref="F384:H384"/>
    <mergeCell ref="A389:H389"/>
    <mergeCell ref="A390:H390"/>
    <mergeCell ref="A391:H391"/>
    <mergeCell ref="A392:H392"/>
    <mergeCell ref="A393:B394"/>
    <mergeCell ref="C393:E393"/>
    <mergeCell ref="F393:H393"/>
    <mergeCell ref="A398:H398"/>
    <mergeCell ref="A399:H399"/>
    <mergeCell ref="A400:H400"/>
    <mergeCell ref="A401:H401"/>
    <mergeCell ref="A402:B403"/>
    <mergeCell ref="C402:E402"/>
    <mergeCell ref="F402:H402"/>
    <mergeCell ref="A410:H410"/>
    <mergeCell ref="A411:H411"/>
    <mergeCell ref="A412:H412"/>
    <mergeCell ref="A413:H413"/>
    <mergeCell ref="A414:B415"/>
    <mergeCell ref="C414:E414"/>
    <mergeCell ref="F414:H414"/>
    <mergeCell ref="A422:H422"/>
    <mergeCell ref="A423:H423"/>
    <mergeCell ref="A424:H424"/>
    <mergeCell ref="A425:H425"/>
    <mergeCell ref="A426:B427"/>
    <mergeCell ref="C426:E426"/>
    <mergeCell ref="F426:H426"/>
    <mergeCell ref="A433:H433"/>
    <mergeCell ref="A434:H434"/>
    <mergeCell ref="A435:H435"/>
    <mergeCell ref="A436:H436"/>
    <mergeCell ref="A437:B438"/>
    <mergeCell ref="C437:E437"/>
    <mergeCell ref="F437:H437"/>
    <mergeCell ref="A442:H442"/>
    <mergeCell ref="A443:H443"/>
    <mergeCell ref="A444:H444"/>
    <mergeCell ref="A445:H445"/>
    <mergeCell ref="A446:B447"/>
    <mergeCell ref="C446:E446"/>
    <mergeCell ref="F446:H446"/>
    <mergeCell ref="A455:H455"/>
    <mergeCell ref="A456:H456"/>
    <mergeCell ref="A457:H457"/>
    <mergeCell ref="A458:H458"/>
    <mergeCell ref="A459:B460"/>
    <mergeCell ref="C459:E459"/>
    <mergeCell ref="F459:H459"/>
    <mergeCell ref="A487:H487"/>
    <mergeCell ref="A488:H488"/>
    <mergeCell ref="A489:H489"/>
    <mergeCell ref="A490:H490"/>
    <mergeCell ref="A496:H496"/>
    <mergeCell ref="A497:H497"/>
    <mergeCell ref="A498:H498"/>
    <mergeCell ref="A499:H499"/>
    <mergeCell ref="A500:B501"/>
    <mergeCell ref="C500:E500"/>
    <mergeCell ref="F500:H500"/>
    <mergeCell ref="A509:H509"/>
    <mergeCell ref="A510:H510"/>
    <mergeCell ref="A511:H511"/>
    <mergeCell ref="A512:H512"/>
    <mergeCell ref="A513:B514"/>
    <mergeCell ref="C513:E513"/>
    <mergeCell ref="F513:H513"/>
    <mergeCell ref="A524:H524"/>
    <mergeCell ref="A525:H525"/>
    <mergeCell ref="A526:H526"/>
    <mergeCell ref="A527:H527"/>
    <mergeCell ref="A535:H535"/>
    <mergeCell ref="A528:B529"/>
    <mergeCell ref="C528:E528"/>
    <mergeCell ref="F528:H528"/>
    <mergeCell ref="A531:B531"/>
    <mergeCell ref="A536:H536"/>
    <mergeCell ref="A537:H537"/>
    <mergeCell ref="A538:H538"/>
    <mergeCell ref="A539:B540"/>
    <mergeCell ref="C539:E539"/>
    <mergeCell ref="F539:H539"/>
    <mergeCell ref="A544:H544"/>
    <mergeCell ref="A545:H545"/>
    <mergeCell ref="A546:H546"/>
    <mergeCell ref="A547:H547"/>
    <mergeCell ref="A548:B549"/>
    <mergeCell ref="C548:E548"/>
    <mergeCell ref="F548:H548"/>
    <mergeCell ref="A553:H553"/>
    <mergeCell ref="A554:H554"/>
    <mergeCell ref="A555:H555"/>
    <mergeCell ref="A556:H556"/>
    <mergeCell ref="A557:B558"/>
    <mergeCell ref="C557:E557"/>
    <mergeCell ref="F557:H557"/>
    <mergeCell ref="A563:H563"/>
    <mergeCell ref="A564:H564"/>
    <mergeCell ref="A565:H565"/>
    <mergeCell ref="A566:H566"/>
    <mergeCell ref="A567:B568"/>
    <mergeCell ref="C567:E567"/>
    <mergeCell ref="F567:H567"/>
    <mergeCell ref="A588:H588"/>
    <mergeCell ref="A589:H589"/>
    <mergeCell ref="A590:H590"/>
    <mergeCell ref="A591:H591"/>
    <mergeCell ref="A592:B593"/>
    <mergeCell ref="C592:E592"/>
    <mergeCell ref="F592:H592"/>
    <mergeCell ref="A599:H599"/>
    <mergeCell ref="A600:H600"/>
    <mergeCell ref="A601:H601"/>
    <mergeCell ref="A602:H602"/>
    <mergeCell ref="A603:B604"/>
    <mergeCell ref="C603:E603"/>
    <mergeCell ref="F603:H603"/>
    <mergeCell ref="A610:H610"/>
    <mergeCell ref="A611:H611"/>
    <mergeCell ref="A612:H612"/>
    <mergeCell ref="A613:H613"/>
    <mergeCell ref="A614:B615"/>
    <mergeCell ref="C614:E614"/>
    <mergeCell ref="F614:H614"/>
    <mergeCell ref="A636:H636"/>
    <mergeCell ref="A637:H637"/>
    <mergeCell ref="A638:H638"/>
    <mergeCell ref="A639:H639"/>
    <mergeCell ref="A640:B641"/>
    <mergeCell ref="C640:E640"/>
    <mergeCell ref="F640:H640"/>
    <mergeCell ref="A657:H657"/>
    <mergeCell ref="A645:H645"/>
    <mergeCell ref="A646:H646"/>
    <mergeCell ref="A647:H647"/>
    <mergeCell ref="A648:H648"/>
    <mergeCell ref="A649:B650"/>
    <mergeCell ref="C649:E649"/>
    <mergeCell ref="A661:B662"/>
    <mergeCell ref="C661:E661"/>
    <mergeCell ref="F661:H661"/>
    <mergeCell ref="A677:H677"/>
    <mergeCell ref="A678:H678"/>
    <mergeCell ref="A679:B680"/>
    <mergeCell ref="C679:E679"/>
    <mergeCell ref="F679:H679"/>
    <mergeCell ref="A684:H684"/>
    <mergeCell ref="A685:H685"/>
    <mergeCell ref="A686:H686"/>
    <mergeCell ref="A687:H687"/>
    <mergeCell ref="A688:B689"/>
    <mergeCell ref="C688:E688"/>
    <mergeCell ref="F688:H688"/>
    <mergeCell ref="A700:H700"/>
    <mergeCell ref="A701:H701"/>
    <mergeCell ref="A702:H702"/>
    <mergeCell ref="A703:H703"/>
    <mergeCell ref="A704:B705"/>
    <mergeCell ref="C704:E704"/>
    <mergeCell ref="F704:H704"/>
    <mergeCell ref="A710:H710"/>
    <mergeCell ref="A711:H711"/>
    <mergeCell ref="A712:H712"/>
    <mergeCell ref="A713:H713"/>
    <mergeCell ref="A714:B715"/>
    <mergeCell ref="C714:E714"/>
    <mergeCell ref="F714:H714"/>
    <mergeCell ref="A737:H737"/>
    <mergeCell ref="A738:H738"/>
    <mergeCell ref="A739:H739"/>
    <mergeCell ref="A740:H740"/>
    <mergeCell ref="A741:B742"/>
    <mergeCell ref="C741:E741"/>
    <mergeCell ref="F741:H741"/>
    <mergeCell ref="A761:H761"/>
    <mergeCell ref="A762:H762"/>
    <mergeCell ref="A763:H763"/>
    <mergeCell ref="A764:H764"/>
    <mergeCell ref="A765:B766"/>
    <mergeCell ref="C765:E765"/>
    <mergeCell ref="F765:H765"/>
    <mergeCell ref="A771:H771"/>
    <mergeCell ref="A772:H772"/>
    <mergeCell ref="A773:H773"/>
    <mergeCell ref="A774:H774"/>
    <mergeCell ref="A775:B776"/>
    <mergeCell ref="C775:E775"/>
    <mergeCell ref="F775:H775"/>
    <mergeCell ref="A794:H794"/>
    <mergeCell ref="A795:H795"/>
    <mergeCell ref="A796:H796"/>
    <mergeCell ref="A797:H797"/>
    <mergeCell ref="A798:B799"/>
    <mergeCell ref="C798:E798"/>
    <mergeCell ref="F798:H798"/>
    <mergeCell ref="A811:H811"/>
    <mergeCell ref="A812:H812"/>
    <mergeCell ref="A813:H813"/>
    <mergeCell ref="A814:H814"/>
    <mergeCell ref="A815:B816"/>
    <mergeCell ref="C815:E815"/>
    <mergeCell ref="F815:H815"/>
    <mergeCell ref="A849:H849"/>
    <mergeCell ref="A850:H850"/>
    <mergeCell ref="A851:H851"/>
    <mergeCell ref="A852:H852"/>
    <mergeCell ref="A853:B854"/>
    <mergeCell ref="C853:E853"/>
    <mergeCell ref="F853:H853"/>
    <mergeCell ref="A862:H862"/>
    <mergeCell ref="A863:H863"/>
    <mergeCell ref="A864:H864"/>
    <mergeCell ref="A865:H865"/>
    <mergeCell ref="A866:B867"/>
    <mergeCell ref="C866:E866"/>
    <mergeCell ref="F866:H866"/>
    <mergeCell ref="A874:H874"/>
    <mergeCell ref="A875:H875"/>
    <mergeCell ref="A876:H876"/>
    <mergeCell ref="A877:H877"/>
    <mergeCell ref="A878:B879"/>
    <mergeCell ref="C878:E878"/>
    <mergeCell ref="F878:H878"/>
    <mergeCell ref="A892:H892"/>
    <mergeCell ref="A893:H893"/>
    <mergeCell ref="A894:H894"/>
    <mergeCell ref="A895:H895"/>
    <mergeCell ref="A896:B897"/>
    <mergeCell ref="C896:E896"/>
    <mergeCell ref="F896:H896"/>
    <mergeCell ref="A902:H902"/>
    <mergeCell ref="A903:H903"/>
    <mergeCell ref="A904:H904"/>
    <mergeCell ref="A905:H905"/>
    <mergeCell ref="A906:B907"/>
    <mergeCell ref="C906:E906"/>
    <mergeCell ref="F906:H906"/>
    <mergeCell ref="A912:H912"/>
    <mergeCell ref="A913:H913"/>
    <mergeCell ref="A914:H914"/>
    <mergeCell ref="A915:H915"/>
    <mergeCell ref="A916:B917"/>
    <mergeCell ref="C916:E916"/>
    <mergeCell ref="F916:H916"/>
    <mergeCell ref="A930:H930"/>
    <mergeCell ref="A931:H931"/>
    <mergeCell ref="A932:H932"/>
    <mergeCell ref="A933:H933"/>
    <mergeCell ref="A934:B935"/>
    <mergeCell ref="C934:E934"/>
    <mergeCell ref="F934:H934"/>
    <mergeCell ref="A939:H939"/>
    <mergeCell ref="A940:H940"/>
    <mergeCell ref="A941:H941"/>
    <mergeCell ref="A942:H942"/>
    <mergeCell ref="A943:B944"/>
    <mergeCell ref="C943:E943"/>
    <mergeCell ref="F943:H943"/>
    <mergeCell ref="A958:H958"/>
    <mergeCell ref="A959:H959"/>
    <mergeCell ref="A960:H960"/>
    <mergeCell ref="A961:H961"/>
    <mergeCell ref="A962:B963"/>
    <mergeCell ref="C962:E962"/>
    <mergeCell ref="F962:H962"/>
    <mergeCell ref="A978:H978"/>
    <mergeCell ref="A979:H979"/>
    <mergeCell ref="A980:H980"/>
    <mergeCell ref="A981:H981"/>
    <mergeCell ref="A982:B983"/>
    <mergeCell ref="C982:E982"/>
    <mergeCell ref="F982:H982"/>
    <mergeCell ref="A995:H995"/>
    <mergeCell ref="A996:H996"/>
    <mergeCell ref="A997:H997"/>
    <mergeCell ref="A998:H998"/>
    <mergeCell ref="A999:B1000"/>
    <mergeCell ref="C999:E999"/>
    <mergeCell ref="F999:H999"/>
    <mergeCell ref="A1013:H1013"/>
    <mergeCell ref="A1014:H1014"/>
    <mergeCell ref="A1015:H1015"/>
    <mergeCell ref="A1016:H1016"/>
    <mergeCell ref="A1017:B1018"/>
    <mergeCell ref="C1017:E1017"/>
    <mergeCell ref="F1017:H1017"/>
    <mergeCell ref="A1029:H1029"/>
    <mergeCell ref="A1030:H1030"/>
    <mergeCell ref="A1031:H1031"/>
    <mergeCell ref="A1032:H1032"/>
    <mergeCell ref="A1033:B1034"/>
    <mergeCell ref="C1033:E1033"/>
    <mergeCell ref="F1033:H1033"/>
    <mergeCell ref="A1040:H1040"/>
    <mergeCell ref="A1041:H1041"/>
    <mergeCell ref="A1042:H1042"/>
    <mergeCell ref="A1043:H1043"/>
    <mergeCell ref="A1044:B1045"/>
    <mergeCell ref="C1044:E1044"/>
    <mergeCell ref="F1044:H1044"/>
    <mergeCell ref="A1054:H1054"/>
    <mergeCell ref="A1055:H1055"/>
    <mergeCell ref="A1056:H1056"/>
    <mergeCell ref="A1057:H1057"/>
    <mergeCell ref="A1058:B1059"/>
    <mergeCell ref="C1058:E1058"/>
    <mergeCell ref="F1058:H1058"/>
    <mergeCell ref="A1069:H1069"/>
    <mergeCell ref="A1087:B1088"/>
    <mergeCell ref="C1087:E1087"/>
    <mergeCell ref="F1087:H1087"/>
    <mergeCell ref="A1070:H1070"/>
    <mergeCell ref="A1071:H1071"/>
    <mergeCell ref="A1072:H1072"/>
    <mergeCell ref="A1073:B1074"/>
    <mergeCell ref="C1073:E1073"/>
    <mergeCell ref="F1073:H1073"/>
    <mergeCell ref="A1116:H1116"/>
    <mergeCell ref="A1124:H1124"/>
    <mergeCell ref="A1125:H1126"/>
    <mergeCell ref="A1083:H1083"/>
    <mergeCell ref="A1096:H1096"/>
    <mergeCell ref="A1097:H1097"/>
    <mergeCell ref="A1098:H1098"/>
    <mergeCell ref="A1084:H1084"/>
    <mergeCell ref="A1085:H1085"/>
    <mergeCell ref="A1086:H1086"/>
    <mergeCell ref="A307:H307"/>
    <mergeCell ref="A308:H308"/>
    <mergeCell ref="A309:H309"/>
    <mergeCell ref="A310:B311"/>
    <mergeCell ref="C310:E310"/>
    <mergeCell ref="F310:H310"/>
    <mergeCell ref="A317:H317"/>
    <mergeCell ref="A318:H318"/>
    <mergeCell ref="A319:H319"/>
    <mergeCell ref="A320:H320"/>
    <mergeCell ref="A321:B322"/>
    <mergeCell ref="C321:E321"/>
    <mergeCell ref="F321:H321"/>
    <mergeCell ref="A328:H328"/>
    <mergeCell ref="A329:H329"/>
    <mergeCell ref="A330:H330"/>
    <mergeCell ref="A331:H331"/>
    <mergeCell ref="A332:B333"/>
    <mergeCell ref="C332:E332"/>
    <mergeCell ref="F332:H332"/>
    <mergeCell ref="A343:H343"/>
    <mergeCell ref="A344:H344"/>
    <mergeCell ref="A345:H345"/>
    <mergeCell ref="A346:H346"/>
    <mergeCell ref="A347:B348"/>
    <mergeCell ref="C347:E347"/>
    <mergeCell ref="F347:H347"/>
    <mergeCell ref="A354:H354"/>
    <mergeCell ref="A355:H355"/>
    <mergeCell ref="A356:H356"/>
    <mergeCell ref="A357:H357"/>
    <mergeCell ref="A358:B359"/>
    <mergeCell ref="C358:E358"/>
    <mergeCell ref="F358:H35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91" r:id="rId2"/>
  <rowBreaks count="1" manualBreakCount="1">
    <brk id="10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liviavieira</cp:lastModifiedBy>
  <cp:lastPrinted>2011-07-28T18:47:06Z</cp:lastPrinted>
  <dcterms:created xsi:type="dcterms:W3CDTF">2010-05-11T18:20:37Z</dcterms:created>
  <dcterms:modified xsi:type="dcterms:W3CDTF">2011-08-08T15:30:11Z</dcterms:modified>
  <cp:category/>
  <cp:version/>
  <cp:contentType/>
  <cp:contentStatus/>
</cp:coreProperties>
</file>