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1"/>
  </bookViews>
  <sheets>
    <sheet name="Plan. Orç. Licitante" sheetId="1" r:id="rId1"/>
    <sheet name="Cronograma Licitante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<sst xmlns="http://schemas.openxmlformats.org/spreadsheetml/2006/main" count="44" uniqueCount="31">
  <si>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PREFEITURA MUNICIPAL DE PATOS DE MINAS</t>
  </si>
  <si>
    <t>SECRETARIA MUNICIPAL DE INFRAESTRUTURA</t>
  </si>
  <si>
    <t>COBERTURA FABRICA PRE-MOLDADOS - SEINF</t>
  </si>
  <si>
    <t>ITEM</t>
  </si>
  <si>
    <t>2.1</t>
  </si>
  <si>
    <t>2.2</t>
  </si>
  <si>
    <t>Desmontagem de estutura metálica existente</t>
  </si>
  <si>
    <t>Perfis dobrados e cantoneiras ASTM - A36 - Barras de aço SAE - 1020</t>
  </si>
  <si>
    <t>Telha trapezoidal zincalume 0,43 mm</t>
  </si>
  <si>
    <t>Fornecimento e montagem de nova estrutura metálica com área de 1418,63 m2 de projeção da cobertura</t>
  </si>
  <si>
    <t>DESCRIMINAÇÃO DE SERVIÇOS</t>
  </si>
  <si>
    <t>PLANILHA ORÇAMENTÁRIA DE CUSTOS</t>
  </si>
  <si>
    <t>UNID.</t>
  </si>
  <si>
    <t>QUANTIDADE</t>
  </si>
  <si>
    <t>PREÇO UNIT.</t>
  </si>
  <si>
    <t>CUSTO TOTAL</t>
  </si>
  <si>
    <t>vb</t>
  </si>
  <si>
    <t>kg</t>
  </si>
  <si>
    <t>m</t>
  </si>
  <si>
    <t>CUSTO TOTAL DA OBRA</t>
  </si>
  <si>
    <t>CRONOGRAMA FÍSICO- FINANCEIRO</t>
  </si>
  <si>
    <t>VALORES DOS SERVIÇOS(R$) COM BDI</t>
  </si>
  <si>
    <t>PESO %</t>
  </si>
  <si>
    <t>EXECUTADO %</t>
  </si>
  <si>
    <t>SERVIÇOS A EXECUTAR</t>
  </si>
  <si>
    <t>MÊS 1</t>
  </si>
  <si>
    <t xml:space="preserve">MÊS 2 </t>
  </si>
  <si>
    <t>SIMPL.%</t>
  </si>
  <si>
    <t>ACUM.%</t>
  </si>
  <si>
    <t>TOTAL</t>
  </si>
  <si>
    <t>VALORES ( R$)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</si>
</sst>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4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4" fontId="1" fillId="0" borderId="10" xfId="45" applyFont="1" applyBorder="1" applyAlignment="1">
      <alignment horizontal="center" wrapText="1"/>
    </xf>
    <xf numFmtId="44" fontId="0" fillId="0" borderId="0" xfId="45" applyFont="1" applyAlignment="1">
      <alignment/>
    </xf>
    <xf numFmtId="0" fontId="0" fillId="22" borderId="10" xfId="0" applyFill="1" applyBorder="1" applyAlignment="1">
      <alignment wrapText="1"/>
    </xf>
    <xf numFmtId="0" fontId="1" fillId="22" borderId="10" xfId="0" applyFont="1" applyFill="1" applyBorder="1" applyAlignment="1">
      <alignment/>
    </xf>
    <xf numFmtId="44" fontId="1" fillId="22" borderId="10" xfId="45" applyFont="1" applyFill="1" applyBorder="1" applyAlignment="1">
      <alignment/>
    </xf>
    <xf numFmtId="44" fontId="0" fillId="0" borderId="11" xfId="45" applyFont="1" applyBorder="1" applyAlignment="1">
      <alignment/>
    </xf>
    <xf numFmtId="44" fontId="0" fillId="0" borderId="12" xfId="45" applyFont="1" applyBorder="1" applyAlignment="1">
      <alignment/>
    </xf>
    <xf numFmtId="44" fontId="0" fillId="0" borderId="10" xfId="45" applyFont="1" applyBorder="1" applyAlignment="1">
      <alignment/>
    </xf>
    <xf numFmtId="44" fontId="1" fillId="0" borderId="10" xfId="45" applyFont="1" applyBorder="1" applyAlignment="1">
      <alignment/>
    </xf>
    <xf numFmtId="43" fontId="0" fillId="0" borderId="10" xfId="51" applyFont="1" applyBorder="1" applyAlignment="1">
      <alignment horizontal="center"/>
    </xf>
    <xf numFmtId="43" fontId="0" fillId="22" borderId="10" xfId="51" applyFont="1" applyFill="1" applyBorder="1" applyAlignment="1">
      <alignment horizontal="center" wrapText="1"/>
    </xf>
    <xf numFmtId="44" fontId="0" fillId="22" borderId="10" xfId="45" applyFont="1" applyFill="1" applyBorder="1" applyAlignment="1">
      <alignment wrapText="1"/>
    </xf>
    <xf numFmtId="44" fontId="0" fillId="22" borderId="10" xfId="45" applyFont="1" applyFill="1" applyBorder="1" applyAlignment="1">
      <alignment/>
    </xf>
    <xf numFmtId="43" fontId="0" fillId="0" borderId="10" xfId="51" applyFont="1" applyBorder="1" applyAlignment="1">
      <alignment horizontal="center" wrapText="1"/>
    </xf>
    <xf numFmtId="44" fontId="0" fillId="0" borderId="10" xfId="45" applyFont="1" applyBorder="1" applyAlignment="1">
      <alignment wrapText="1"/>
    </xf>
    <xf numFmtId="43" fontId="0" fillId="0" borderId="10" xfId="51" applyFont="1" applyBorder="1" applyAlignment="1">
      <alignment/>
    </xf>
    <xf numFmtId="0" fontId="0" fillId="0" borderId="10" xfId="0" applyFill="1" applyBorder="1" applyAlignment="1">
      <alignment/>
    </xf>
    <xf numFmtId="2" fontId="0" fillId="0" borderId="10" xfId="45" applyNumberFormat="1" applyFont="1" applyFill="1" applyBorder="1" applyAlignment="1">
      <alignment/>
    </xf>
    <xf numFmtId="43" fontId="0" fillId="0" borderId="10" xfId="51" applyFont="1" applyBorder="1" applyAlignment="1">
      <alignment wrapText="1"/>
    </xf>
    <xf numFmtId="2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3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4" fontId="1" fillId="22" borderId="10" xfId="45" applyFont="1" applyFill="1" applyBorder="1" applyAlignment="1">
      <alignment/>
    </xf>
    <xf numFmtId="44" fontId="0" fillId="0" borderId="10" xfId="45" applyFont="1" applyFill="1" applyBorder="1" applyAlignment="1">
      <alignment/>
    </xf>
    <xf numFmtId="44" fontId="18" fillId="11" borderId="10" xfId="45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7.7109375" style="0" customWidth="1"/>
    <col min="2" max="2" width="52.28125" style="0" customWidth="1"/>
    <col min="3" max="3" width="16.57421875" style="0" customWidth="1"/>
    <col min="4" max="4" width="15.57421875" style="0" customWidth="1"/>
    <col min="5" max="5" width="18.00390625" style="10" customWidth="1"/>
    <col min="6" max="6" width="17.28125" style="10" customWidth="1"/>
  </cols>
  <sheetData>
    <row r="1" spans="1:6" ht="18.75">
      <c r="A1" s="37" t="s">
        <v>0</v>
      </c>
      <c r="B1" s="38"/>
      <c r="C1" s="38"/>
      <c r="D1" s="38"/>
      <c r="E1" s="38"/>
      <c r="F1" s="14"/>
    </row>
    <row r="2" spans="1:6" ht="18.75">
      <c r="A2" s="39" t="s">
        <v>1</v>
      </c>
      <c r="B2" s="40"/>
      <c r="C2" s="40"/>
      <c r="D2" s="40"/>
      <c r="E2" s="40"/>
      <c r="F2" s="15"/>
    </row>
    <row r="3" spans="1:6" ht="18.75">
      <c r="A3" s="41" t="s">
        <v>11</v>
      </c>
      <c r="B3" s="41"/>
      <c r="C3" s="41"/>
      <c r="D3" s="41"/>
      <c r="E3" s="41"/>
      <c r="F3" s="16"/>
    </row>
    <row r="4" spans="1:6" ht="18.75">
      <c r="A4" s="41" t="s">
        <v>2</v>
      </c>
      <c r="B4" s="41"/>
      <c r="C4" s="41"/>
      <c r="D4" s="41"/>
      <c r="E4" s="41"/>
      <c r="F4" s="16"/>
    </row>
    <row r="5" spans="1:6" ht="15" customHeight="1">
      <c r="A5" s="7" t="s">
        <v>3</v>
      </c>
      <c r="B5" s="7" t="s">
        <v>10</v>
      </c>
      <c r="C5" s="8" t="s">
        <v>12</v>
      </c>
      <c r="D5" s="8" t="s">
        <v>13</v>
      </c>
      <c r="E5" s="9" t="s">
        <v>14</v>
      </c>
      <c r="F5" s="17" t="s">
        <v>15</v>
      </c>
    </row>
    <row r="6" spans="1:6" ht="15">
      <c r="A6" s="6">
        <v>1</v>
      </c>
      <c r="B6" s="1" t="s">
        <v>6</v>
      </c>
      <c r="C6" s="18" t="s">
        <v>16</v>
      </c>
      <c r="D6" s="5">
        <v>1</v>
      </c>
      <c r="E6" s="16">
        <v>6152.8</v>
      </c>
      <c r="F6" s="16">
        <v>6152.8</v>
      </c>
    </row>
    <row r="7" spans="1:6" ht="30" customHeight="1">
      <c r="A7" s="6">
        <v>2</v>
      </c>
      <c r="B7" s="4" t="s">
        <v>9</v>
      </c>
      <c r="C7" s="19"/>
      <c r="D7" s="11"/>
      <c r="E7" s="20"/>
      <c r="F7" s="21"/>
    </row>
    <row r="8" spans="1:6" ht="27" customHeight="1">
      <c r="A8" s="6" t="s">
        <v>4</v>
      </c>
      <c r="B8" s="2" t="s">
        <v>7</v>
      </c>
      <c r="C8" s="22" t="s">
        <v>17</v>
      </c>
      <c r="D8" s="5">
        <v>10833.3</v>
      </c>
      <c r="E8" s="23">
        <v>6</v>
      </c>
      <c r="F8" s="16">
        <v>64999.8</v>
      </c>
    </row>
    <row r="9" spans="1:6" ht="15">
      <c r="A9" s="6" t="s">
        <v>5</v>
      </c>
      <c r="B9" s="3" t="s">
        <v>8</v>
      </c>
      <c r="C9" s="18" t="s">
        <v>18</v>
      </c>
      <c r="D9" s="5">
        <v>1500</v>
      </c>
      <c r="E9" s="16">
        <v>21</v>
      </c>
      <c r="F9" s="16">
        <v>31500</v>
      </c>
    </row>
    <row r="10" spans="1:6" ht="15">
      <c r="A10" s="3"/>
      <c r="B10" s="1" t="s">
        <v>19</v>
      </c>
      <c r="C10" s="12"/>
      <c r="D10" s="12"/>
      <c r="E10" s="13"/>
      <c r="F10" s="17">
        <f>SUM(F6:F9)</f>
        <v>102652.6</v>
      </c>
    </row>
  </sheetData>
  <sheetProtection/>
  <mergeCells count="4">
    <mergeCell ref="A1:E1"/>
    <mergeCell ref="A2:E2"/>
    <mergeCell ref="A3:E3"/>
    <mergeCell ref="A4:E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2" max="2" width="42.28125" style="0" customWidth="1"/>
    <col min="3" max="3" width="13.57421875" style="0" customWidth="1"/>
    <col min="6" max="6" width="13.00390625" style="0" customWidth="1"/>
    <col min="8" max="8" width="13.7109375" style="0" customWidth="1"/>
    <col min="9" max="9" width="15.8515625" style="0" customWidth="1"/>
  </cols>
  <sheetData>
    <row r="1" spans="1:9" ht="18.75">
      <c r="A1" s="37" t="s">
        <v>0</v>
      </c>
      <c r="B1" s="38"/>
      <c r="C1" s="38"/>
      <c r="D1" s="38"/>
      <c r="E1" s="38"/>
      <c r="F1" s="38"/>
      <c r="G1" s="38"/>
      <c r="H1" s="38"/>
      <c r="I1" s="54"/>
    </row>
    <row r="2" spans="1:9" ht="18.75">
      <c r="A2" s="39" t="s">
        <v>1</v>
      </c>
      <c r="B2" s="40"/>
      <c r="C2" s="40"/>
      <c r="D2" s="40"/>
      <c r="E2" s="40"/>
      <c r="F2" s="40"/>
      <c r="G2" s="40"/>
      <c r="H2" s="40"/>
      <c r="I2" s="55"/>
    </row>
    <row r="3" spans="1:9" ht="18.75">
      <c r="A3" s="41" t="s">
        <v>20</v>
      </c>
      <c r="B3" s="41"/>
      <c r="C3" s="41"/>
      <c r="D3" s="41"/>
      <c r="E3" s="41"/>
      <c r="F3" s="41"/>
      <c r="G3" s="41"/>
      <c r="H3" s="41"/>
      <c r="I3" s="41"/>
    </row>
    <row r="4" spans="1:9" ht="18.75">
      <c r="A4" s="41" t="s">
        <v>2</v>
      </c>
      <c r="B4" s="41"/>
      <c r="C4" s="41"/>
      <c r="D4" s="41"/>
      <c r="E4" s="41"/>
      <c r="F4" s="41"/>
      <c r="G4" s="41"/>
      <c r="H4" s="41"/>
      <c r="I4" s="41"/>
    </row>
    <row r="5" spans="1:9" ht="18.75">
      <c r="A5" s="48" t="s">
        <v>3</v>
      </c>
      <c r="B5" s="48" t="s">
        <v>10</v>
      </c>
      <c r="C5" s="51" t="s">
        <v>21</v>
      </c>
      <c r="D5" s="42" t="s">
        <v>22</v>
      </c>
      <c r="E5" s="42" t="s">
        <v>23</v>
      </c>
      <c r="F5" s="45" t="s">
        <v>24</v>
      </c>
      <c r="G5" s="46"/>
      <c r="H5" s="46"/>
      <c r="I5" s="47"/>
    </row>
    <row r="6" spans="1:9" ht="18.75">
      <c r="A6" s="49"/>
      <c r="B6" s="49"/>
      <c r="C6" s="52"/>
      <c r="D6" s="43"/>
      <c r="E6" s="43"/>
      <c r="F6" s="45" t="s">
        <v>25</v>
      </c>
      <c r="G6" s="47"/>
      <c r="H6" s="45" t="s">
        <v>26</v>
      </c>
      <c r="I6" s="47"/>
    </row>
    <row r="7" spans="1:9" ht="15">
      <c r="A7" s="50"/>
      <c r="B7" s="50"/>
      <c r="C7" s="53"/>
      <c r="D7" s="44"/>
      <c r="E7" s="44"/>
      <c r="F7" s="1" t="s">
        <v>27</v>
      </c>
      <c r="G7" s="1" t="s">
        <v>28</v>
      </c>
      <c r="H7" s="1" t="s">
        <v>27</v>
      </c>
      <c r="I7" s="1" t="s">
        <v>28</v>
      </c>
    </row>
    <row r="8" spans="1:9" ht="15">
      <c r="A8" s="6">
        <v>1</v>
      </c>
      <c r="B8" s="1" t="s">
        <v>6</v>
      </c>
      <c r="C8" s="24">
        <v>6152.8</v>
      </c>
      <c r="D8" s="5">
        <f>C8/C12*100</f>
        <v>5.993808242557909</v>
      </c>
      <c r="E8" s="3"/>
      <c r="F8" s="25">
        <v>100</v>
      </c>
      <c r="G8" s="25">
        <v>100</v>
      </c>
      <c r="H8" s="26">
        <v>0</v>
      </c>
      <c r="I8" s="26">
        <v>100</v>
      </c>
    </row>
    <row r="9" spans="1:9" ht="29.25" customHeight="1">
      <c r="A9" s="6">
        <v>2</v>
      </c>
      <c r="B9" s="4" t="s">
        <v>9</v>
      </c>
      <c r="C9" s="27"/>
      <c r="D9" s="2"/>
      <c r="E9" s="2"/>
      <c r="F9" s="25"/>
      <c r="G9" s="25"/>
      <c r="H9" s="26"/>
      <c r="I9" s="28"/>
    </row>
    <row r="10" spans="1:9" ht="33" customHeight="1">
      <c r="A10" s="6" t="s">
        <v>4</v>
      </c>
      <c r="B10" s="2" t="s">
        <v>7</v>
      </c>
      <c r="C10" s="27">
        <v>64999.8</v>
      </c>
      <c r="D10" s="5">
        <f>C10/C12*100</f>
        <v>63.32016919201268</v>
      </c>
      <c r="E10" s="2"/>
      <c r="F10" s="29">
        <v>50</v>
      </c>
      <c r="G10" s="29">
        <v>50</v>
      </c>
      <c r="H10" s="26">
        <v>50</v>
      </c>
      <c r="I10" s="26">
        <v>100</v>
      </c>
    </row>
    <row r="11" spans="1:9" ht="15">
      <c r="A11" s="6" t="s">
        <v>5</v>
      </c>
      <c r="B11" s="3" t="s">
        <v>8</v>
      </c>
      <c r="C11" s="24">
        <v>31500</v>
      </c>
      <c r="D11" s="5">
        <f>C11/C12*100</f>
        <v>30.686022565429415</v>
      </c>
      <c r="E11" s="3"/>
      <c r="F11" s="29">
        <v>50</v>
      </c>
      <c r="G11" s="29">
        <v>50</v>
      </c>
      <c r="H11" s="26">
        <v>50</v>
      </c>
      <c r="I11" s="26">
        <v>100</v>
      </c>
    </row>
    <row r="12" spans="1:9" ht="15">
      <c r="A12" s="3"/>
      <c r="B12" s="1" t="s">
        <v>29</v>
      </c>
      <c r="C12" s="30">
        <f>SUM(C8:C11)</f>
        <v>102652.6</v>
      </c>
      <c r="D12" s="30">
        <f>SUM(D8:D11)</f>
        <v>100</v>
      </c>
      <c r="E12" s="31">
        <v>0</v>
      </c>
      <c r="F12" s="32">
        <f>(F8*C8+F10*C10+F11*C11)/C12</f>
        <v>52.99690412127895</v>
      </c>
      <c r="G12" s="28">
        <v>53</v>
      </c>
      <c r="H12" s="28">
        <v>47</v>
      </c>
      <c r="I12" s="33">
        <v>100</v>
      </c>
    </row>
    <row r="13" spans="1:9" ht="15.75">
      <c r="A13" s="3"/>
      <c r="B13" s="1" t="s">
        <v>30</v>
      </c>
      <c r="C13" s="1"/>
      <c r="D13" s="1"/>
      <c r="E13" s="1"/>
      <c r="F13" s="34">
        <f>0.53*C12</f>
        <v>54405.878000000004</v>
      </c>
      <c r="G13" s="35"/>
      <c r="H13" s="34">
        <f>C12-F13</f>
        <v>48246.722</v>
      </c>
      <c r="I13" s="36">
        <f>H13+F13</f>
        <v>102652.6</v>
      </c>
    </row>
  </sheetData>
  <sheetProtection/>
  <mergeCells count="12">
    <mergeCell ref="A1:I1"/>
    <mergeCell ref="A2:I2"/>
    <mergeCell ref="A3:I3"/>
    <mergeCell ref="A4:I4"/>
    <mergeCell ref="A5:A7"/>
    <mergeCell ref="B5:B7"/>
    <mergeCell ref="C5:C7"/>
    <mergeCell ref="D5:D7"/>
    <mergeCell ref="E5:E7"/>
    <mergeCell ref="F5:I5"/>
    <mergeCell ref="F6:G6"/>
    <mergeCell ref="H6:I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de Patos de Minas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</dc:creator>
  <cp:keywords/>
  <dc:description/>
  <cp:lastModifiedBy>IONARA</cp:lastModifiedBy>
  <cp:lastPrinted>2011-08-20T16:08:40Z</cp:lastPrinted>
  <dcterms:created xsi:type="dcterms:W3CDTF">2011-04-20T12:17:43Z</dcterms:created>
  <dcterms:modified xsi:type="dcterms:W3CDTF">2011-09-05T20:41:54Z</dcterms:modified>
  <cp:category/>
  <cp:version/>
  <cp:contentType/>
  <cp:contentStatus/>
</cp:coreProperties>
</file>