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80"/>
  </bookViews>
  <sheets>
    <sheet name="ORÇAMENTO ATA" sheetId="2" r:id="rId1"/>
  </sheets>
  <definedNames>
    <definedName name="_xlnm.Print_Area" localSheetId="0">'ORÇAMENTO ATA'!$A$1:$G$172</definedName>
  </definedNames>
  <calcPr calcId="125725"/>
</workbook>
</file>

<file path=xl/calcChain.xml><?xml version="1.0" encoding="utf-8"?>
<calcChain xmlns="http://schemas.openxmlformats.org/spreadsheetml/2006/main">
  <c r="F106" i="2"/>
  <c r="G106" s="1"/>
  <c r="F111"/>
  <c r="G111" s="1"/>
  <c r="F116"/>
  <c r="G116" s="1"/>
  <c r="F101"/>
  <c r="G101" s="1"/>
  <c r="F100"/>
  <c r="G100" s="1"/>
  <c r="F99"/>
  <c r="G99" s="1"/>
  <c r="G98" l="1"/>
  <c r="F98"/>
  <c r="F87"/>
  <c r="G87" s="1"/>
  <c r="F88"/>
  <c r="F95"/>
  <c r="G95" s="1"/>
  <c r="F91"/>
  <c r="G91" s="1"/>
  <c r="F92"/>
  <c r="F85"/>
  <c r="G85" s="1"/>
  <c r="F86"/>
  <c r="F82"/>
  <c r="G82" s="1"/>
  <c r="F159" l="1"/>
  <c r="F158"/>
  <c r="F157"/>
  <c r="F155"/>
  <c r="F154"/>
  <c r="F153"/>
  <c r="F151"/>
  <c r="F150"/>
  <c r="F148"/>
  <c r="F147"/>
  <c r="F146"/>
  <c r="F144"/>
  <c r="F143"/>
  <c r="F142"/>
  <c r="F141"/>
  <c r="F139"/>
  <c r="F138"/>
  <c r="F137"/>
  <c r="F134"/>
  <c r="F135"/>
  <c r="F133"/>
  <c r="F128"/>
  <c r="F129"/>
  <c r="F130"/>
  <c r="F131"/>
  <c r="F127"/>
  <c r="F125"/>
  <c r="F124"/>
  <c r="F119"/>
  <c r="F120"/>
  <c r="F121"/>
  <c r="F118"/>
  <c r="F115"/>
  <c r="F114"/>
  <c r="F113"/>
  <c r="F110"/>
  <c r="F109"/>
  <c r="F108"/>
  <c r="F105"/>
  <c r="F104"/>
  <c r="F103"/>
  <c r="F81"/>
  <c r="F83"/>
  <c r="G83" s="1"/>
  <c r="F84"/>
  <c r="F89"/>
  <c r="F90"/>
  <c r="F93"/>
  <c r="F94"/>
  <c r="F96"/>
  <c r="F80"/>
  <c r="F77"/>
  <c r="F76"/>
  <c r="F75"/>
  <c r="F74"/>
  <c r="F73"/>
  <c r="F71"/>
  <c r="F70"/>
  <c r="F68"/>
  <c r="F67"/>
  <c r="F65"/>
  <c r="F64"/>
  <c r="F60"/>
  <c r="F61"/>
  <c r="F62"/>
  <c r="F59"/>
  <c r="F57"/>
  <c r="F56"/>
  <c r="F54"/>
  <c r="F53"/>
  <c r="F51"/>
  <c r="F50"/>
  <c r="F43"/>
  <c r="F44"/>
  <c r="F45"/>
  <c r="F46"/>
  <c r="F47"/>
  <c r="F48"/>
  <c r="F42"/>
  <c r="F40"/>
  <c r="F39"/>
  <c r="F35"/>
  <c r="F36"/>
  <c r="F37"/>
  <c r="F34"/>
  <c r="F30"/>
  <c r="F31"/>
  <c r="F32"/>
  <c r="F29"/>
  <c r="F24"/>
  <c r="F25"/>
  <c r="F26"/>
  <c r="F27"/>
  <c r="F23"/>
  <c r="F21"/>
  <c r="F18"/>
  <c r="F17"/>
  <c r="F16"/>
  <c r="F14"/>
  <c r="F13"/>
  <c r="G159" l="1"/>
  <c r="G158"/>
  <c r="G157"/>
  <c r="G155"/>
  <c r="G154"/>
  <c r="G153"/>
  <c r="G151"/>
  <c r="G150"/>
  <c r="G148"/>
  <c r="G147"/>
  <c r="G146"/>
  <c r="G144"/>
  <c r="G143"/>
  <c r="G142"/>
  <c r="G141"/>
  <c r="G139"/>
  <c r="G138"/>
  <c r="G137"/>
  <c r="G135"/>
  <c r="G134"/>
  <c r="G133"/>
  <c r="G131"/>
  <c r="G130"/>
  <c r="G129"/>
  <c r="G128"/>
  <c r="G127"/>
  <c r="G125"/>
  <c r="G124"/>
  <c r="G121"/>
  <c r="G120"/>
  <c r="G119"/>
  <c r="G118"/>
  <c r="G115"/>
  <c r="G114"/>
  <c r="G113"/>
  <c r="G110"/>
  <c r="G109"/>
  <c r="G108"/>
  <c r="G105"/>
  <c r="G104"/>
  <c r="G103"/>
  <c r="G96"/>
  <c r="G94"/>
  <c r="G93"/>
  <c r="G92"/>
  <c r="G90"/>
  <c r="G89"/>
  <c r="G88"/>
  <c r="G86"/>
  <c r="G84"/>
  <c r="G81"/>
  <c r="G80"/>
  <c r="G77"/>
  <c r="G76"/>
  <c r="G75"/>
  <c r="G74"/>
  <c r="G73"/>
  <c r="G71"/>
  <c r="G70"/>
  <c r="G68"/>
  <c r="G67"/>
  <c r="G65"/>
  <c r="G64"/>
  <c r="G62"/>
  <c r="G61"/>
  <c r="G60"/>
  <c r="G59"/>
  <c r="G57"/>
  <c r="G56"/>
  <c r="G54"/>
  <c r="G53"/>
  <c r="G51"/>
  <c r="G50"/>
  <c r="G48"/>
  <c r="G47"/>
  <c r="G46"/>
  <c r="G45"/>
  <c r="G44"/>
  <c r="G43"/>
  <c r="G42"/>
  <c r="G40"/>
  <c r="G39"/>
  <c r="G37"/>
  <c r="G36"/>
  <c r="G35"/>
  <c r="G34"/>
  <c r="G32"/>
  <c r="G31"/>
  <c r="G30"/>
  <c r="G29"/>
  <c r="G27"/>
  <c r="G26"/>
  <c r="G25"/>
  <c r="G24"/>
  <c r="G23"/>
  <c r="G21"/>
  <c r="G20"/>
  <c r="G18"/>
  <c r="G17"/>
  <c r="G16"/>
  <c r="G14"/>
  <c r="G13"/>
  <c r="G160" l="1"/>
</calcChain>
</file>

<file path=xl/sharedStrings.xml><?xml version="1.0" encoding="utf-8"?>
<sst xmlns="http://schemas.openxmlformats.org/spreadsheetml/2006/main" count="432" uniqueCount="311">
  <si>
    <t>Item</t>
  </si>
  <si>
    <t>Descrição dos serviços</t>
  </si>
  <si>
    <t>Quant de UR</t>
  </si>
  <si>
    <t>Unid</t>
  </si>
  <si>
    <t xml:space="preserve"> Valor Unitário </t>
  </si>
  <si>
    <t xml:space="preserve"> Valor Total </t>
  </si>
  <si>
    <t>REDE DE DISTRIBUIÇÃO URBANA (RDU), MÉDIA TENSÃO (MT), BAIXA TENSÃO (BT)</t>
  </si>
  <si>
    <t>1.1</t>
  </si>
  <si>
    <t>FORNECER E INSTALAR POSTE DE RDU TRIFÁSICA COM VÃO DE MT E BT</t>
  </si>
  <si>
    <t>1.1.1</t>
  </si>
  <si>
    <t xml:space="preserve">MT PROTEGIDA 50MM², BT ISOLADA 70MM² ,SEM IP </t>
  </si>
  <si>
    <t>UR</t>
  </si>
  <si>
    <t>1.1.2</t>
  </si>
  <si>
    <t xml:space="preserve">MT PROTEGIDA 50MM², BT ISOLADA 120MM² ,SEM IP </t>
  </si>
  <si>
    <t>1.2</t>
  </si>
  <si>
    <t>FORNECER E INSTALAR POSTE DE RDU TRIFÁSICA COM VÃO DE MT, BT E TRANSFORMADOR</t>
  </si>
  <si>
    <t>1.2.1</t>
  </si>
  <si>
    <t xml:space="preserve">MT PROTEGIDA 50MM², BT ISOLADA 70MM² ,TRANSFORMADOR 45KVA ,SEM IP </t>
  </si>
  <si>
    <t>1.2.2</t>
  </si>
  <si>
    <t>MT PROTEGIDA 50MM², BT ISOLADA 70MM², TRANSFORMADOR 75 KVA ,SEM IP</t>
  </si>
  <si>
    <t>1.2.3</t>
  </si>
  <si>
    <t xml:space="preserve">MT PROTEGIDA 50MM², BT ISOLADA 120MM², TRANSFORMADOR 150 KVA ,SEM IP </t>
  </si>
  <si>
    <t>1.3</t>
  </si>
  <si>
    <t xml:space="preserve">FORNECER E INSTALAR POSTE DE RDU TRIFÁSICA COM VÃO DE BT </t>
  </si>
  <si>
    <t>1.3.1</t>
  </si>
  <si>
    <t xml:space="preserve">BT ISOLADA 70MM² ,SEM IP </t>
  </si>
  <si>
    <t>1.3.2</t>
  </si>
  <si>
    <t xml:space="preserve">BT ISOLADA 120MM² ,SEM IP </t>
  </si>
  <si>
    <t>1.4</t>
  </si>
  <si>
    <t>FORNECER E INTERCALAR POSTE DE RDU TRIFÁSICA  MT, BT E TRANSFORMADOR</t>
  </si>
  <si>
    <t>1.4.1</t>
  </si>
  <si>
    <t xml:space="preserve">MT , BT ISOLADA 70MM² E TRANSFORMADOR 45 KVA ,SEM IP </t>
  </si>
  <si>
    <t>1.4.2</t>
  </si>
  <si>
    <t xml:space="preserve">MT , BT ISOLADA 70MM² E TRANSFORMADOR 75 KVA ,SEM IP </t>
  </si>
  <si>
    <t>1.4.3</t>
  </si>
  <si>
    <t xml:space="preserve">MT, BT ISOLADA 120MM² E TRANSFORMADOR 150 KVA ,SEM IP </t>
  </si>
  <si>
    <t>1.4.4</t>
  </si>
  <si>
    <t>1.4.5</t>
  </si>
  <si>
    <t xml:space="preserve">MT PROTEGIDA , BT, SEM TRANSFORMADOR ,SEM IP </t>
  </si>
  <si>
    <t xml:space="preserve">MT CONVENCIONAL, BT, SEM TRANSFORMADOR ,SEM IP </t>
  </si>
  <si>
    <t>1.5</t>
  </si>
  <si>
    <t>POSTE DE RDU TRIFÁSICA MT,BT, IP EXISTENTE - FORNECER E INSTALAR TRANSFORMADOR</t>
  </si>
  <si>
    <t>1.5.1</t>
  </si>
  <si>
    <t>MT, BT ISOLADA E IP EXIST - INSTALAR TRANSFORMADOR 45 KVA</t>
  </si>
  <si>
    <t>1.5.2</t>
  </si>
  <si>
    <t>MT, BT ISOLADA E IP EXIST - INSTALAR TRANSFORMADOR 75 KVA</t>
  </si>
  <si>
    <t>1.5.3</t>
  </si>
  <si>
    <t>MT, BT ISOLADA E IP EXIST - INSTALAR TRANSFORMADOR 150 KVA</t>
  </si>
  <si>
    <t>1.5.4</t>
  </si>
  <si>
    <t>MT, BT ISOLADA E IP EXIST - INSTALAR TRANSFORMADOR 300 KVA</t>
  </si>
  <si>
    <t>1.6</t>
  </si>
  <si>
    <t>POSTE DE RDU TRIFÁSICA MT, IP EXISTENTE - FORNECER E INSTALAR TRANSFORMADOR E BT</t>
  </si>
  <si>
    <t>1.6.1</t>
  </si>
  <si>
    <t>MT E IP EXIST - INSTALAR TRANSFORMADOR 45KVA E BT ISOLADA 70MM²</t>
  </si>
  <si>
    <t>1.6.2</t>
  </si>
  <si>
    <t>MT E IP EXIST -INSTALAR TRANSFORMADOR 75KVA E BT ISOLADA 70MM²</t>
  </si>
  <si>
    <t>1.6.3</t>
  </si>
  <si>
    <t>MT E IP EXIST - INSTALAR TRANSFORMADOR 150KVA E BT ISOLADA120MM²</t>
  </si>
  <si>
    <t>1.6.4</t>
  </si>
  <si>
    <t>MT E IP EXIST - INSTALAR TRANSFORMADOR 300KVA E BT ISOLADA 120MM²</t>
  </si>
  <si>
    <t>1.7</t>
  </si>
  <si>
    <t>POSTE DE RDU TRIFÁSICA MT,BT, IP EXISTENTE - FORNECER E INSTALAR BT ISOLADA</t>
  </si>
  <si>
    <t>1.7.1</t>
  </si>
  <si>
    <t>MT EXIST - TROCAR/INSTALAR BT ISOLADA 70MM²</t>
  </si>
  <si>
    <t>1.7.2</t>
  </si>
  <si>
    <t>MT EXIST - TROCAR/INSTALAR BT ISOLADA 120MM²</t>
  </si>
  <si>
    <t>1.8</t>
  </si>
  <si>
    <t>REDE DE DISTRIBUIÇÃO TRIFÁSICA AÉREA URBANA - FORNECER E INSTALAR – DIVERSOS</t>
  </si>
  <si>
    <t>1.8.1</t>
  </si>
  <si>
    <t>SUBSTITUIÇÃO DE POSTE EM REDE URBANA E/OU RURAL TRIFÁSICO</t>
  </si>
  <si>
    <t>1.8.2</t>
  </si>
  <si>
    <t xml:space="preserve">POSTE RDU EXIST DERIVA MT PROTEGIDA 50MM² COM CHAVE E/OU PARA-RAIO </t>
  </si>
  <si>
    <t>1.8.3</t>
  </si>
  <si>
    <t>POSTE RDU COM BT E IP EXISTENTE EQUIPAR MT PROTEGIDA 50MM, SEM TROCA DE POSTE</t>
  </si>
  <si>
    <t>1.8.4</t>
  </si>
  <si>
    <t>INSTALAR JOGO DE PARA-RAIOS EM ESTRUTURA TRIFÁSICA EXISTENTE</t>
  </si>
  <si>
    <t>1.8.5</t>
  </si>
  <si>
    <t>INSTALAR JOGO DE PARA-RAIOS EM ESTRUTURA MONOFÁSICA EXISTENTE</t>
  </si>
  <si>
    <t>1.8.6</t>
  </si>
  <si>
    <t>INSTALAR JOGO DE CHAVE FUSÍVEL EM ESTRUTURA TRIFÁSICA EXISTENTE</t>
  </si>
  <si>
    <t>1.8.7</t>
  </si>
  <si>
    <t>INSTALAR JOGO DE CHAVE FACA EM ESTRUTURA TRIFÁSICA EXISTENTE</t>
  </si>
  <si>
    <t>1.9</t>
  </si>
  <si>
    <t>FORNECER E INSTALAR POSTE DE RDU MONOFÁSICA COM VÃO DE MT E BT</t>
  </si>
  <si>
    <t>1.9.1</t>
  </si>
  <si>
    <t>MT PROTEGIDA 50MM², BT ISOLADA 35MM²,SEM IP</t>
  </si>
  <si>
    <t>1.9.2</t>
  </si>
  <si>
    <t>1.10</t>
  </si>
  <si>
    <t>FORNECER E INSTALAR POSTE DE RDU MONOFÁSICA COM VÃO DE MT, BT E TRANSFORMADOR</t>
  </si>
  <si>
    <t>1.10.1</t>
  </si>
  <si>
    <t xml:space="preserve">MT PROTEGIDA 50MM², BT ISOLADA 70MM² ,TRANSFORMADOR 15KVA ,SEM IP </t>
  </si>
  <si>
    <t>1.10.2</t>
  </si>
  <si>
    <t>MT PROTEGIDA 50MM², BT ISOLADA 70MM², TRANSFORMADOR 37,5 KVA ,SEM IP</t>
  </si>
  <si>
    <t>1.11</t>
  </si>
  <si>
    <t xml:space="preserve">FORNECER E INSTALAR POSTE DE RDU MONOFÁSICA COM VÃO DE BT </t>
  </si>
  <si>
    <t>1.11.1</t>
  </si>
  <si>
    <t xml:space="preserve">BT ISOLADA 35MM² ,SEM IP </t>
  </si>
  <si>
    <t>1.11.2</t>
  </si>
  <si>
    <t>1.12</t>
  </si>
  <si>
    <t>FORNECER E INTERCARLAR POSTE DE RDU MONOFÁSICA  MT, BT E TRANSFORMADOR</t>
  </si>
  <si>
    <t>1.12.1</t>
  </si>
  <si>
    <t xml:space="preserve">MT , BT ISOLADA 70MM² E TRANSFORMADOR 15 KVA ,SEM IP </t>
  </si>
  <si>
    <t>1.12.2</t>
  </si>
  <si>
    <t xml:space="preserve">MT , BT ISOLADA 70MM² E TRANSFORMADOR 37,5 KVA ,SEM IP </t>
  </si>
  <si>
    <t>1.12.3</t>
  </si>
  <si>
    <t>1.12.4</t>
  </si>
  <si>
    <t>1.13</t>
  </si>
  <si>
    <t>POSTE DE RDU MONOFÁSICA MT,BT, IP EXISTENTE - FORNECER E INSTALAR TRANSFORMADOR</t>
  </si>
  <si>
    <t>1.13.1</t>
  </si>
  <si>
    <t>MT, BT ISOLADA E IP EXIST - INSTALAR TRANSFORMADOR 15 KVA</t>
  </si>
  <si>
    <t>1.13.2</t>
  </si>
  <si>
    <t>MT, BT ISOLADA E IP EXIST - INSTALAR TRANSFORMADOR 37,5 KVA</t>
  </si>
  <si>
    <t>1.14</t>
  </si>
  <si>
    <t>POSTE DE RDU MONOFÁSICA MT, IP EXISTENTE -FORNECER E  INSTALAR TRANSFORMADOR E BT</t>
  </si>
  <si>
    <t>1.14.1</t>
  </si>
  <si>
    <t>MT E IP EXIST - INSTALAR TRANSFORMADOR 15KVA E BT ISOLADA 70MM²</t>
  </si>
  <si>
    <t>1.14.2</t>
  </si>
  <si>
    <t>MT E IP EXIST -INSTALAR TRANSFORMADOR 37,5KVA E BT ISOLADA 70MM²</t>
  </si>
  <si>
    <t>1.15</t>
  </si>
  <si>
    <t>POSTE DE RDU MONOFÁSICA MT,BT, IP EXISTENTE - FORNECER E INSTALAR BT ISOLADA</t>
  </si>
  <si>
    <t>1.15.1</t>
  </si>
  <si>
    <t>MT EXIST - TROCAR/INSTALAR BT ISOLADA 35MM²</t>
  </si>
  <si>
    <t>1.15.2</t>
  </si>
  <si>
    <t>1.16</t>
  </si>
  <si>
    <t>REDE DE DISTRIBUIÇÃO MONOFÁSICA AÉREA URBANA - FORNECER E INSTALAR – DIVERSOS</t>
  </si>
  <si>
    <t>1.16.1</t>
  </si>
  <si>
    <t xml:space="preserve">SUBSTITUIÇÃO DE POSTE EM REDE URBANA E/OU RURAL MONOFÁSICO </t>
  </si>
  <si>
    <t>1.16.2</t>
  </si>
  <si>
    <t xml:space="preserve">DERIVAÇÃO MT PROTEGIDA 50MM² COM CHAVE E/OU PARA-RAIO </t>
  </si>
  <si>
    <t>1.16.3</t>
  </si>
  <si>
    <t>1.16.4</t>
  </si>
  <si>
    <t>1.16.5</t>
  </si>
  <si>
    <t>ILUMINAÇÃO PÚBLICA</t>
  </si>
  <si>
    <t>2.1</t>
  </si>
  <si>
    <t>FORNECER E INSTALAR POSTE, LUMINÁRIA, LÂMPADA, BRAÇO, REATOR, RELÉ, CX PASSAGEM, VALA, DUTOS E CABOS</t>
  </si>
  <si>
    <t>2.1.1</t>
  </si>
  <si>
    <t>ILUMINAÇÃO POSTE RC11,5 C/1 PETALA VS250W S/COMANDO</t>
  </si>
  <si>
    <t>2.1.2</t>
  </si>
  <si>
    <t>ILUMINAÇÃO POSTE RC11,5 C/2 PETALA VS 2X250W S/COMANDO</t>
  </si>
  <si>
    <t>2.1.3</t>
  </si>
  <si>
    <t>ILUMINAÇÃO POSTE RC13,5 C/1 PETALA VS250W S/COMANDO</t>
  </si>
  <si>
    <t>2.1.4</t>
  </si>
  <si>
    <t>ILUMINAÇÃO POSTE RC13,5 C/2 PETALA VS 2 X250W S/COMANDO</t>
  </si>
  <si>
    <t>2.1.5</t>
  </si>
  <si>
    <t xml:space="preserve">ILUMINAÇÃO POSTE DE AÇO OCTOG FLANG/ENGAST 11,5M C/ 1 PETALA VS-250W S/COMA </t>
  </si>
  <si>
    <t>2.1.6</t>
  </si>
  <si>
    <t xml:space="preserve">ILUMINAÇÃO PRACA  POSTE 4,5M C/ 1 BOLA/LAMPIÃO/SEMI ESFERA VS/VM-150W S/COMA </t>
  </si>
  <si>
    <t>2.1.7</t>
  </si>
  <si>
    <t xml:space="preserve">ILUMINAÇÃO PRACA  POSTE CONICO 8,5M C/ 1 BOLA/SEMI ESFERA VS/VM-150W S/COMA </t>
  </si>
  <si>
    <t>2.1.8</t>
  </si>
  <si>
    <t>2.1.9</t>
  </si>
  <si>
    <t xml:space="preserve">ILUMINAÇÃO SEGUNDO NIVEL BOLA/LAMPIÃO/SEMI ESFERA VM-150W S/COMA </t>
  </si>
  <si>
    <t>2.1.10</t>
  </si>
  <si>
    <t xml:space="preserve">ILUMINAÇÃO POSTE DE AÇO 12M CHICOTE SIMPLES VS-250W S/COMA </t>
  </si>
  <si>
    <t>2.1.11</t>
  </si>
  <si>
    <t>2.1.12</t>
  </si>
  <si>
    <t>2.2</t>
  </si>
  <si>
    <t>FORNECER E INSTALAR, LUMINÁRIA, LÂMPADA, BRAÇO, REATOR E RELÉ</t>
  </si>
  <si>
    <t>ILUMINAÇÃO VS 100W</t>
  </si>
  <si>
    <t xml:space="preserve">ILUMINAÇÃO VS 150W </t>
  </si>
  <si>
    <t xml:space="preserve">ILUMINAÇÃO VS 250W </t>
  </si>
  <si>
    <t>2.3</t>
  </si>
  <si>
    <t>FORNECER E SUBSTITUIR LUMINÁRIA, LÂMPADA, BRAÇO, REATOR</t>
  </si>
  <si>
    <t>2.3.1</t>
  </si>
  <si>
    <t>ILUMINAÇÃO VS 100W COM TROCA DE BRAÇO</t>
  </si>
  <si>
    <t>2.3.2</t>
  </si>
  <si>
    <t>ILUMINAÇÃO VS 150W COM TROCA DE BRAÇO</t>
  </si>
  <si>
    <t>2.3.3</t>
  </si>
  <si>
    <t>ILUMINAÇÃO VS 250W COM TROCA DE BRAÇO</t>
  </si>
  <si>
    <t>2.4</t>
  </si>
  <si>
    <t>FORNECER E SUBSTITUIR LUMINÁRIA, LÂMPADA, REATOR</t>
  </si>
  <si>
    <t>2.4.1</t>
  </si>
  <si>
    <t>ILUMINAÇÃO VS 100W SEM TROCA DE BRAÇO</t>
  </si>
  <si>
    <t>2.4.2</t>
  </si>
  <si>
    <t>ILUMINAÇÃO VS 150W SEM TROCA DE BRAÇO</t>
  </si>
  <si>
    <t>2.4.3</t>
  </si>
  <si>
    <t>ILUMINAÇÃO VS 250W SEM TROCA DE BRAÇO</t>
  </si>
  <si>
    <t>2.5</t>
  </si>
  <si>
    <t>FORNECER E SUBSTITUIR POSTE</t>
  </si>
  <si>
    <t>2.5.1</t>
  </si>
  <si>
    <t>SUBSTITUIR POSTE DE CONCRETO RC 11,5M</t>
  </si>
  <si>
    <t>2.5.2</t>
  </si>
  <si>
    <t>SUBSTITUIR POSTE DE CONCRETO RC 13,5M</t>
  </si>
  <si>
    <t>2.5.3</t>
  </si>
  <si>
    <t>SUBSTITUIR POSTE DE AÇO RETO OCTOGONAL 12M</t>
  </si>
  <si>
    <t>2.5.4</t>
  </si>
  <si>
    <t>SUBSTITUIR POSTE DE AÇO RETO OCTOGONAL 10M</t>
  </si>
  <si>
    <t>REDE DE DISTRIBUIÇÃO RURAL (RDR), MÉDIA TENSÃO (MT)</t>
  </si>
  <si>
    <t>3.1</t>
  </si>
  <si>
    <t>FORNECER E DERIVAR DE REDE DE DISTRIBUIÇÃO RURAL (RDR), MÉDIA TENSÃO (MT)</t>
  </si>
  <si>
    <t>3.1.1</t>
  </si>
  <si>
    <t>MONOFÁSICA COM PARA RAIOS</t>
  </si>
  <si>
    <t>3.1.2</t>
  </si>
  <si>
    <t>TRIFÁSICA COM PARA RAIOS</t>
  </si>
  <si>
    <t>3.2</t>
  </si>
  <si>
    <t>FORNECER E INSTALAR REDE DE DISTRIBUIÇÃO RURAL  TRIFÁSICA (RDR), MÉDIA TENSÃO (MT), SEM DERIVAÇÃO, SEM TRANSFORMADOR</t>
  </si>
  <si>
    <t>3.2.1</t>
  </si>
  <si>
    <t>KILOMETRO RDR TRIFASICO CABO CAA 4AWG</t>
  </si>
  <si>
    <t>3.2.2</t>
  </si>
  <si>
    <t>KILOMETRO RDR TRIFASICO CABO CAA 2AWG</t>
  </si>
  <si>
    <t>3.2.3</t>
  </si>
  <si>
    <t>KILOMETRO RDR TRIFASICO CABO CAA 1/0AWG</t>
  </si>
  <si>
    <t>3.2.4</t>
  </si>
  <si>
    <t xml:space="preserve">KILOMETRO RDP TRIFASICO CABO CA  50MM2 VÃO 50M </t>
  </si>
  <si>
    <t>3.2.5</t>
  </si>
  <si>
    <t xml:space="preserve">KILOMETRO RDP TRIFS CABO CA 150MM2 VÃO 50M </t>
  </si>
  <si>
    <t>3.3</t>
  </si>
  <si>
    <t>FORNECER E INSTALAR REDE DE DISTRIBUIÇÃO RURAL MONOFÁSICA (RDR), MÉDIA TENSÃO (MT), SEM DERIVAÇÃO, SEM TRANSFORMADOR</t>
  </si>
  <si>
    <t>3.3.1</t>
  </si>
  <si>
    <t>KILOMETRO RDR MONOFASICO CABO CAA 4AWG</t>
  </si>
  <si>
    <t>3.3.2</t>
  </si>
  <si>
    <t>KILOMETRO RDR MONOFASICO CABO CAA 2AWG</t>
  </si>
  <si>
    <t>3.3.3</t>
  </si>
  <si>
    <t>KILOMETRO RDR CONVERSÃO  DE MONO PARA TRIFASICO CAA4 SEM TROCA POSTE</t>
  </si>
  <si>
    <t>3.4</t>
  </si>
  <si>
    <t>3.4.1</t>
  </si>
  <si>
    <t>3.4.2</t>
  </si>
  <si>
    <t>3.5</t>
  </si>
  <si>
    <t>FORNECER E INSTALAR, TRANSFORMADOR, MONOFÁSICO RURAL, SEM POSTE, COM PROTEÇÃO E ATERRAMENTO</t>
  </si>
  <si>
    <t>3.5.1</t>
  </si>
  <si>
    <t xml:space="preserve">TRANSFORMADOR RURAL  1-10 KVA </t>
  </si>
  <si>
    <t>3.5.2</t>
  </si>
  <si>
    <t xml:space="preserve">TRANSFORMADOR RURAL  1-15 KVA </t>
  </si>
  <si>
    <t>3.5.3</t>
  </si>
  <si>
    <t xml:space="preserve">TRANSFORMADOR RURAL  1-37,5 KVA </t>
  </si>
  <si>
    <t>3.6</t>
  </si>
  <si>
    <t>FORNECER E INSTALAR, TRANSFORMADOR, TRIFÁSICO, RURAL, SEM POSTE, COM PROTEÇÃO E ATERRAMENTO</t>
  </si>
  <si>
    <t>3.6.1</t>
  </si>
  <si>
    <t xml:space="preserve">TRANSFORMADOR RURAL  3- 45 KVA </t>
  </si>
  <si>
    <t>3.6.2</t>
  </si>
  <si>
    <t xml:space="preserve">TRANSFORMADOR RURAL  3- 75 KVA </t>
  </si>
  <si>
    <t>3.6.3</t>
  </si>
  <si>
    <t xml:space="preserve">TRANSFORMADOR RURAL  3-150 KVA </t>
  </si>
  <si>
    <t xml:space="preserve">TRANSFORMADOR RURAL  3-300 KVA </t>
  </si>
  <si>
    <t>3.7</t>
  </si>
  <si>
    <t>FORNECER E INSTALAR, PADRÃO, MONOFÁSICO, RURAL, COMPLETO, PONTALETE COM RAMAL AÉREO</t>
  </si>
  <si>
    <t>3.7.1</t>
  </si>
  <si>
    <t xml:space="preserve">PADRÃO RURAL 1-10KVA </t>
  </si>
  <si>
    <t>3.7.2</t>
  </si>
  <si>
    <t>PADRÃO RURAL 1-15KVA</t>
  </si>
  <si>
    <t>PADRÃO RURAL 1-37,5KVA</t>
  </si>
  <si>
    <t>3.8</t>
  </si>
  <si>
    <t>FORNECER E INSTALAR, PADRÃO, TRIFÁSICO, RURAL, COMPLETO, PONTALETE COM RAMAL AÉREO</t>
  </si>
  <si>
    <t>3.8.1</t>
  </si>
  <si>
    <t>PADRÃO RURAL 3- 45KVA</t>
  </si>
  <si>
    <t>3.8.2</t>
  </si>
  <si>
    <t>PADRÃO RURAL 3- 75KVA</t>
  </si>
  <si>
    <t>FORNECER E INSTALAR, REDE DE DISTRIBUIÇÃO RURAL (RDR), MÉDIA TENSÃO (MT) -  DIVERSOS</t>
  </si>
  <si>
    <t>SUBSTITUIÇÃO/TROCA DE POSTE EM DERIVAÇÃO</t>
  </si>
  <si>
    <t>INTERCALAÇÃO DE POSTE COM ESTRUTURA MONOFÁSICA</t>
  </si>
  <si>
    <t>INTERCALAÇÃO DE POSTE TRIFÁSICA</t>
  </si>
  <si>
    <t>PROJETOS DE REDE DE ILUMINAÇÃO PÚBLICA, RDU, RDR  - ELABORAR - DIVERSOS</t>
  </si>
  <si>
    <t>4.1</t>
  </si>
  <si>
    <t xml:space="preserve">PROJETO COMPLETO DE EXTENSÃO DE RDU, REDE E IP POR POSTE TRABALHADO </t>
  </si>
  <si>
    <t>4.2</t>
  </si>
  <si>
    <t xml:space="preserve">PROJETO COMPLETO DE EXTENSÃO DE ILUMINAÇÃO EXCLUSIVA POR POSTE TRABALHADO </t>
  </si>
  <si>
    <t>4.3</t>
  </si>
  <si>
    <t xml:space="preserve">PROJETO DE MODIFICAÇÃO DE RDU POR POSTE TRABALHADO </t>
  </si>
  <si>
    <t>TOTAL GERAL DA ATA</t>
  </si>
  <si>
    <t>PREFEITURA MUNICIPAL DE PATOS DE MINAS</t>
  </si>
  <si>
    <t>LOCAL:</t>
  </si>
  <si>
    <t>DATA:</t>
  </si>
  <si>
    <t>RT:</t>
  </si>
  <si>
    <t>CREA:</t>
  </si>
  <si>
    <t>DESCRIÇÃO:</t>
  </si>
  <si>
    <t>Quantidade Total</t>
  </si>
  <si>
    <t>PLANILHA ORÇAMENTÁRIA - ATA DE REGISTRO DE PREÇOS</t>
  </si>
  <si>
    <t>205.345/D</t>
  </si>
  <si>
    <t>EXTENSÃO E MODIFICAÇÃO DE REDE ELÉTRICA URBANA E RURAL, E OBRAS DE E ILUMINAÇÃO PÚBLICA EM PATOS DE MINAS/MG</t>
  </si>
  <si>
    <t>PERÍMETRO URBANO E ZONA RURAL DE PATOS DE MINAS/MG</t>
  </si>
  <si>
    <t>SECRETARIA MUNICIPAL DE OBRAS PÚBLICAS</t>
  </si>
  <si>
    <t>COMANDO EM GRUPO PARA IP DE PRAÇAS COM BASE 50A</t>
  </si>
  <si>
    <t>ILUMINAÇÃO POSTE DE AÇO 12M CHICOTE DUPLO VS-2X250W S/COMANDO</t>
  </si>
  <si>
    <t>FORNECIMENTO E INSTALAÇÃO DE PADRÃO BIFÁSICO COM DISJUNTOR DE 60A EM POSTE</t>
  </si>
  <si>
    <t>FORNECIMENTO E INSTALAÇÃO DE PADRÃO TRAFÁSICO COM DISJUNTOR DE 120A EM MURETA OU PASSEIO</t>
  </si>
  <si>
    <t>FORNECIMENTO E INSTALAÇÃO DE PADRÃO TRIFÁSICO COM DISJUNTOR DE 200A EM MURETA OU PASSEIO</t>
  </si>
  <si>
    <t>2.1.13</t>
  </si>
  <si>
    <t>2.1.14</t>
  </si>
  <si>
    <t>2.1.15</t>
  </si>
  <si>
    <t>2.1.16</t>
  </si>
  <si>
    <t>2.1.17</t>
  </si>
  <si>
    <t>2.3.4</t>
  </si>
  <si>
    <t>2.4.4</t>
  </si>
  <si>
    <t>ILUMINAÇÃO PRAÇAS: SERVIÇOS DIVERSOS</t>
  </si>
  <si>
    <t>2.2.1</t>
  </si>
  <si>
    <t>2.2.2</t>
  </si>
  <si>
    <t>2.2.3</t>
  </si>
  <si>
    <t>2.2.4</t>
  </si>
  <si>
    <t>ARCEU SANTOS CORDEIRO DE CAMPOS - ENGº ELETRICISTA</t>
  </si>
  <si>
    <t>OBS:</t>
  </si>
  <si>
    <t>A DEFINIÇÃO DA UNIDADE DE REFERÊNCIA (UR) É A INSTALAÇÃO DE 1 (UM) POSTE DE CONCRETO CIRCULAR 11m 300dan, EQUIPADO COM REDE SECUNDÁRIA (BT COM VÃO DE 40 METROS) COM CABO ISOLADO 1kV QUADRUPLEX COM BITOLA 3X1X70+70mm² SEM ILUMINAÇÃO PÚBLICA, INCLUINDO TODO O MATERIAL E MÃO DE OBRA. INFORMAR VALOR NO ITEM 1.3.1 DESTA PLANILHA</t>
  </si>
  <si>
    <t>2.6.1</t>
  </si>
  <si>
    <t>2.6.2</t>
  </si>
  <si>
    <t>2.6.3</t>
  </si>
  <si>
    <t>2.6.4</t>
  </si>
  <si>
    <t>ABERTURA DE VALA DE 15M, 25CM DE LARGURA X 50CM DE PROF. DE REDE ELÉTRICA SUBTERRÂNEA COM SUBSTITUIÇÃO/INSTALAÇÃO DE CABOS 3x16MM², ELETRODUTO PEAD 63MM, REATERO E RECOMPOSIÇÃO DE PASSEIO</t>
  </si>
  <si>
    <t>INSTALAR PARA-RAIOS EM ESTRUTURA MONOFÁSICA EXISTENTE</t>
  </si>
  <si>
    <t>INSTALAR CHAVE FUSÍVEL EM ESTRUTURA MONOFÁSICA EXISTENTE</t>
  </si>
  <si>
    <t>3.4.3</t>
  </si>
  <si>
    <t>3.5.4</t>
  </si>
  <si>
    <t>3.8.3</t>
  </si>
  <si>
    <t>ILUMINAÇÃO REFLETOR/PROJETOR P/ QUADRA C/ LÂMPADA VMT 150W + REATOR S/ COMANDO</t>
  </si>
  <si>
    <t xml:space="preserve">ILUMINAÇÃO SUPORTE PAREDE LAMPIÃO VMT-150W S/COMA </t>
  </si>
  <si>
    <t>ART: 14201700000003896952</t>
  </si>
  <si>
    <t>ILUMINAÇÃO POSTE RC11,5 C/2 PETALA LED 18.900lm η&gt;99lm/W S/COMANDO</t>
  </si>
  <si>
    <t>ILUMINAÇÃO POSTE RC13,5 C/2 PETALA LED 18.900lm η&gt;99lm/W S/COMANDO</t>
  </si>
  <si>
    <t>ILUMINAÇÃO POSTE DE AÇO OCTOG FLANG/ENGAST 11,5M C/ 1 PETALA LED 18.900lm η&gt;99lm/W  S/COMANDO</t>
  </si>
  <si>
    <t>ILUMINAÇÃO POSTE DE AÇO 12M CHICOTE DUPLO LED-18.900lm η&gt;99lm/W  S/COMANDO</t>
  </si>
  <si>
    <t xml:space="preserve">ILUMINAÇÃO LED 18.900lm η&gt;99lm/W </t>
  </si>
  <si>
    <t>ILUMINAÇÃO LED 18.900lm η&gt;99lm/W  COM TROCA DE BRAÇO</t>
  </si>
  <si>
    <t>ILUMINAÇÃO LED 18.900lm η&gt;99lm/W  SEM TROCA DE BRAÇO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</si>
</sst>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_(* #,##0.00_);_(* \(#,##0.00\);_(* &quot;-&quot;??_);_(@_)"/>
    <numFmt numFmtId="165" formatCode="&quot;R$&quot;\ #,##0.00"/>
    <numFmt numFmtId="166" formatCode="&quot;R$&quot;\ #,##0.000;[Red]\-&quot;R$&quot;\ #,##0.000"/>
  </numFmts>
  <fonts count="18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99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8" fontId="5" fillId="0" borderId="6" xfId="0" applyNumberFormat="1" applyFont="1" applyBorder="1" applyAlignment="1">
      <alignment horizontal="right" vertical="center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8" fontId="5" fillId="0" borderId="6" xfId="0" applyNumberFormat="1" applyFont="1" applyFill="1" applyBorder="1" applyAlignment="1">
      <alignment horizontal="right" vertical="center"/>
    </xf>
    <xf numFmtId="0" fontId="0" fillId="0" borderId="0" xfId="0" applyAlignment="1"/>
    <xf numFmtId="0" fontId="9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8" fontId="6" fillId="0" borderId="13" xfId="0" applyNumberFormat="1" applyFont="1" applyBorder="1" applyAlignment="1">
      <alignment horizontal="right" vertical="center"/>
    </xf>
    <xf numFmtId="8" fontId="6" fillId="0" borderId="10" xfId="0" applyNumberFormat="1" applyFont="1" applyBorder="1" applyAlignment="1">
      <alignment horizontal="right" vertical="center"/>
    </xf>
    <xf numFmtId="8" fontId="6" fillId="0" borderId="9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top" wrapText="1"/>
    </xf>
    <xf numFmtId="8" fontId="6" fillId="0" borderId="13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top" wrapText="1"/>
    </xf>
    <xf numFmtId="8" fontId="6" fillId="0" borderId="9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8" fontId="15" fillId="3" borderId="24" xfId="0" applyNumberFormat="1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center" vertical="top" wrapText="1"/>
    </xf>
    <xf numFmtId="2" fontId="0" fillId="0" borderId="0" xfId="0" applyNumberFormat="1"/>
    <xf numFmtId="8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8" fontId="5" fillId="0" borderId="1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12" fillId="0" borderId="2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8" fontId="5" fillId="5" borderId="6" xfId="0" applyNumberFormat="1" applyFont="1" applyFill="1" applyBorder="1" applyAlignment="1" applyProtection="1">
      <alignment horizontal="righ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14" fontId="12" fillId="5" borderId="2" xfId="0" applyNumberFormat="1" applyFont="1" applyFill="1" applyBorder="1" applyAlignment="1" applyProtection="1">
      <alignment horizontal="center" vertical="center"/>
      <protection locked="0"/>
    </xf>
    <xf numFmtId="14" fontId="12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14" fontId="0" fillId="5" borderId="1" xfId="0" applyNumberFormat="1" applyFont="1" applyFill="1" applyBorder="1" applyAlignment="1" applyProtection="1">
      <alignment vertical="center"/>
      <protection locked="0"/>
    </xf>
  </cellXfs>
  <cellStyles count="3">
    <cellStyle name="Normal" xfId="0" builtinId="0"/>
    <cellStyle name="Normal 2 2 2" xfId="1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104775</xdr:rowOff>
    </xdr:from>
    <xdr:to>
      <xdr:col>1</xdr:col>
      <xdr:colOff>161925</xdr:colOff>
      <xdr:row>3</xdr:row>
      <xdr:rowOff>104775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4" y="104775"/>
          <a:ext cx="60960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Normal="100" workbookViewId="0">
      <selection activeCell="I20" sqref="I20"/>
    </sheetView>
  </sheetViews>
  <sheetFormatPr defaultRowHeight="15"/>
  <cols>
    <col min="1" max="1" width="12.28515625" customWidth="1"/>
    <col min="2" max="2" width="45.5703125" customWidth="1"/>
    <col min="4" max="4" width="6.140625" customWidth="1"/>
    <col min="5" max="5" width="12.42578125" customWidth="1"/>
    <col min="6" max="6" width="13.5703125" customWidth="1"/>
    <col min="7" max="7" width="24.140625" customWidth="1"/>
    <col min="8" max="8" width="10.140625" customWidth="1"/>
    <col min="9" max="9" width="12" bestFit="1" customWidth="1"/>
    <col min="11" max="11" width="11" bestFit="1" customWidth="1"/>
  </cols>
  <sheetData>
    <row r="1" spans="1:7">
      <c r="A1" s="81" t="s">
        <v>259</v>
      </c>
      <c r="B1" s="82"/>
      <c r="C1" s="82"/>
      <c r="D1" s="82"/>
      <c r="E1" s="82"/>
      <c r="F1" s="82"/>
      <c r="G1" s="83"/>
    </row>
    <row r="2" spans="1:7">
      <c r="A2" s="84" t="s">
        <v>270</v>
      </c>
      <c r="B2" s="85"/>
      <c r="C2" s="85"/>
      <c r="D2" s="85"/>
      <c r="E2" s="85"/>
      <c r="F2" s="85"/>
      <c r="G2" s="86"/>
    </row>
    <row r="3" spans="1:7">
      <c r="A3" s="87"/>
      <c r="B3" s="88"/>
      <c r="C3" s="88"/>
      <c r="D3" s="88"/>
      <c r="E3" s="88"/>
      <c r="F3" s="88"/>
      <c r="G3" s="89"/>
    </row>
    <row r="4" spans="1:7">
      <c r="A4" s="90" t="s">
        <v>266</v>
      </c>
      <c r="B4" s="91"/>
      <c r="C4" s="91"/>
      <c r="D4" s="91"/>
      <c r="E4" s="91"/>
      <c r="F4" s="91"/>
      <c r="G4" s="92"/>
    </row>
    <row r="5" spans="1:7">
      <c r="A5" s="90"/>
      <c r="B5" s="91"/>
      <c r="C5" s="91"/>
      <c r="D5" s="91"/>
      <c r="E5" s="91"/>
      <c r="F5" s="91"/>
      <c r="G5" s="92"/>
    </row>
    <row r="6" spans="1:7" ht="32.25" customHeight="1">
      <c r="A6" s="27" t="s">
        <v>264</v>
      </c>
      <c r="B6" s="57" t="s">
        <v>268</v>
      </c>
      <c r="C6" s="58"/>
      <c r="D6" s="58"/>
      <c r="E6" s="58"/>
      <c r="F6" s="58"/>
      <c r="G6" s="59"/>
    </row>
    <row r="7" spans="1:7" ht="19.5" customHeight="1">
      <c r="A7" s="28" t="s">
        <v>260</v>
      </c>
      <c r="B7" s="57" t="s">
        <v>269</v>
      </c>
      <c r="C7" s="63"/>
      <c r="D7" s="56" t="s">
        <v>261</v>
      </c>
      <c r="E7" s="98">
        <v>42940</v>
      </c>
      <c r="F7" s="95" t="s">
        <v>303</v>
      </c>
      <c r="G7" s="96"/>
    </row>
    <row r="8" spans="1:7" ht="15.75" thickBot="1">
      <c r="A8" s="29" t="s">
        <v>262</v>
      </c>
      <c r="B8" s="94" t="s">
        <v>288</v>
      </c>
      <c r="C8" s="94"/>
      <c r="D8" s="64" t="s">
        <v>263</v>
      </c>
      <c r="E8" s="64"/>
      <c r="F8" s="94" t="s">
        <v>267</v>
      </c>
      <c r="G8" s="97"/>
    </row>
    <row r="9" spans="1:7" ht="15.75" thickBot="1">
      <c r="A9" s="60"/>
      <c r="B9" s="61"/>
      <c r="C9" s="61"/>
      <c r="D9" s="61"/>
      <c r="E9" s="61"/>
      <c r="F9" s="61"/>
      <c r="G9" s="62"/>
    </row>
    <row r="10" spans="1:7" ht="25.5">
      <c r="A10" s="30" t="s">
        <v>0</v>
      </c>
      <c r="B10" s="31" t="s">
        <v>1</v>
      </c>
      <c r="C10" s="31" t="s">
        <v>2</v>
      </c>
      <c r="D10" s="31" t="s">
        <v>3</v>
      </c>
      <c r="E10" s="31" t="s">
        <v>265</v>
      </c>
      <c r="F10" s="31" t="s">
        <v>4</v>
      </c>
      <c r="G10" s="32" t="s">
        <v>5</v>
      </c>
    </row>
    <row r="11" spans="1:7" ht="15.75" customHeight="1">
      <c r="A11" s="18">
        <v>1</v>
      </c>
      <c r="B11" s="68" t="s">
        <v>6</v>
      </c>
      <c r="C11" s="69"/>
      <c r="D11" s="69"/>
      <c r="E11" s="69"/>
      <c r="F11" s="69"/>
      <c r="G11" s="70"/>
    </row>
    <row r="12" spans="1:7" ht="15.75" customHeight="1">
      <c r="A12" s="18" t="s">
        <v>7</v>
      </c>
      <c r="B12" s="68" t="s">
        <v>8</v>
      </c>
      <c r="C12" s="69"/>
      <c r="D12" s="69"/>
      <c r="E12" s="69"/>
      <c r="F12" s="69"/>
      <c r="G12" s="70"/>
    </row>
    <row r="13" spans="1:7" ht="23.25" customHeight="1">
      <c r="A13" s="16" t="s">
        <v>9</v>
      </c>
      <c r="B13" s="9" t="s">
        <v>10</v>
      </c>
      <c r="C13" s="42">
        <v>1.31</v>
      </c>
      <c r="D13" s="42" t="s">
        <v>11</v>
      </c>
      <c r="E13" s="42">
        <v>120</v>
      </c>
      <c r="F13" s="11">
        <f>C13*$F$20</f>
        <v>6001.1493</v>
      </c>
      <c r="G13" s="19">
        <f>E13*F13</f>
        <v>720137.91599999997</v>
      </c>
    </row>
    <row r="14" spans="1:7" ht="21" customHeight="1">
      <c r="A14" s="16" t="s">
        <v>12</v>
      </c>
      <c r="B14" s="7" t="s">
        <v>13</v>
      </c>
      <c r="C14" s="41">
        <v>1.5</v>
      </c>
      <c r="D14" s="41" t="s">
        <v>11</v>
      </c>
      <c r="E14" s="41">
        <v>8</v>
      </c>
      <c r="F14" s="11">
        <f>C14*$F$20</f>
        <v>6871.5450000000001</v>
      </c>
      <c r="G14" s="20">
        <f>E14*F14</f>
        <v>54972.36</v>
      </c>
    </row>
    <row r="15" spans="1:7" ht="16.5" customHeight="1">
      <c r="A15" s="18" t="s">
        <v>14</v>
      </c>
      <c r="B15" s="68" t="s">
        <v>15</v>
      </c>
      <c r="C15" s="69"/>
      <c r="D15" s="69"/>
      <c r="E15" s="69"/>
      <c r="F15" s="69"/>
      <c r="G15" s="70"/>
    </row>
    <row r="16" spans="1:7" ht="36" customHeight="1">
      <c r="A16" s="16" t="s">
        <v>16</v>
      </c>
      <c r="B16" s="9" t="s">
        <v>17</v>
      </c>
      <c r="C16" s="42">
        <v>3.72</v>
      </c>
      <c r="D16" s="42" t="s">
        <v>11</v>
      </c>
      <c r="E16" s="42">
        <v>35</v>
      </c>
      <c r="F16" s="11">
        <f>C16*$F$20</f>
        <v>17041.4316</v>
      </c>
      <c r="G16" s="19">
        <f t="shared" ref="G16:G18" si="0">E16*F16</f>
        <v>596450.10600000003</v>
      </c>
    </row>
    <row r="17" spans="1:7" ht="39" customHeight="1">
      <c r="A17" s="16" t="s">
        <v>18</v>
      </c>
      <c r="B17" s="2" t="s">
        <v>19</v>
      </c>
      <c r="C17" s="37">
        <v>4.12</v>
      </c>
      <c r="D17" s="37" t="s">
        <v>11</v>
      </c>
      <c r="E17" s="37">
        <v>5</v>
      </c>
      <c r="F17" s="11">
        <f>C17*$F$20</f>
        <v>18873.8436</v>
      </c>
      <c r="G17" s="21">
        <f t="shared" si="0"/>
        <v>94369.217999999993</v>
      </c>
    </row>
    <row r="18" spans="1:7" ht="40.5" customHeight="1">
      <c r="A18" s="16" t="s">
        <v>20</v>
      </c>
      <c r="B18" s="2" t="s">
        <v>21</v>
      </c>
      <c r="C18" s="37">
        <v>5.88</v>
      </c>
      <c r="D18" s="37" t="s">
        <v>11</v>
      </c>
      <c r="E18" s="37">
        <v>2</v>
      </c>
      <c r="F18" s="11">
        <f>C18*$F$20</f>
        <v>26936.456399999999</v>
      </c>
      <c r="G18" s="21">
        <f t="shared" si="0"/>
        <v>53872.912799999998</v>
      </c>
    </row>
    <row r="19" spans="1:7" ht="15.75" customHeight="1">
      <c r="A19" s="18" t="s">
        <v>22</v>
      </c>
      <c r="B19" s="68" t="s">
        <v>23</v>
      </c>
      <c r="C19" s="69"/>
      <c r="D19" s="69"/>
      <c r="E19" s="69"/>
      <c r="F19" s="69"/>
      <c r="G19" s="70"/>
    </row>
    <row r="20" spans="1:7" ht="18.75" customHeight="1">
      <c r="A20" s="22" t="s">
        <v>24</v>
      </c>
      <c r="B20" s="12" t="s">
        <v>25</v>
      </c>
      <c r="C20" s="43">
        <v>1</v>
      </c>
      <c r="D20" s="13" t="s">
        <v>11</v>
      </c>
      <c r="E20" s="13">
        <v>150</v>
      </c>
      <c r="F20" s="93">
        <v>4581.03</v>
      </c>
      <c r="G20" s="23">
        <f t="shared" ref="G20:G21" si="1">E20*F20</f>
        <v>687154.5</v>
      </c>
    </row>
    <row r="21" spans="1:7" ht="14.25" customHeight="1">
      <c r="A21" s="16" t="s">
        <v>26</v>
      </c>
      <c r="B21" s="2" t="s">
        <v>27</v>
      </c>
      <c r="C21" s="37">
        <v>1.27</v>
      </c>
      <c r="D21" s="1" t="s">
        <v>11</v>
      </c>
      <c r="E21" s="1">
        <v>20</v>
      </c>
      <c r="F21" s="11">
        <f>C21*$F$20</f>
        <v>5817.9080999999996</v>
      </c>
      <c r="G21" s="21">
        <f t="shared" si="1"/>
        <v>116358.162</v>
      </c>
    </row>
    <row r="22" spans="1:7" ht="14.25" customHeight="1">
      <c r="A22" s="24" t="s">
        <v>28</v>
      </c>
      <c r="B22" s="65" t="s">
        <v>29</v>
      </c>
      <c r="C22" s="66"/>
      <c r="D22" s="66"/>
      <c r="E22" s="66"/>
      <c r="F22" s="66"/>
      <c r="G22" s="67"/>
    </row>
    <row r="23" spans="1:7" ht="24.75" customHeight="1">
      <c r="A23" s="17" t="s">
        <v>30</v>
      </c>
      <c r="B23" s="6" t="s">
        <v>31</v>
      </c>
      <c r="C23" s="38">
        <v>3.29</v>
      </c>
      <c r="D23" s="38" t="s">
        <v>11</v>
      </c>
      <c r="E23" s="38">
        <v>5</v>
      </c>
      <c r="F23" s="11">
        <f>C23*$F$20</f>
        <v>15071.588699999998</v>
      </c>
      <c r="G23" s="25">
        <f t="shared" ref="G23:G27" si="2">E23*F23</f>
        <v>75357.943499999994</v>
      </c>
    </row>
    <row r="24" spans="1:7" ht="28.5" customHeight="1">
      <c r="A24" s="16" t="s">
        <v>32</v>
      </c>
      <c r="B24" s="2" t="s">
        <v>33</v>
      </c>
      <c r="C24" s="37">
        <v>3.74</v>
      </c>
      <c r="D24" s="37" t="s">
        <v>11</v>
      </c>
      <c r="E24" s="37">
        <v>5</v>
      </c>
      <c r="F24" s="11">
        <f>C24*$F$20</f>
        <v>17133.052199999998</v>
      </c>
      <c r="G24" s="21">
        <f t="shared" si="2"/>
        <v>85665.260999999999</v>
      </c>
    </row>
    <row r="25" spans="1:7" ht="27.75" customHeight="1">
      <c r="A25" s="16" t="s">
        <v>34</v>
      </c>
      <c r="B25" s="2" t="s">
        <v>35</v>
      </c>
      <c r="C25" s="37">
        <v>5.31</v>
      </c>
      <c r="D25" s="37" t="s">
        <v>11</v>
      </c>
      <c r="E25" s="37">
        <v>5</v>
      </c>
      <c r="F25" s="11">
        <f>C25*$F$20</f>
        <v>24325.269299999996</v>
      </c>
      <c r="G25" s="21">
        <f t="shared" si="2"/>
        <v>121626.34649999999</v>
      </c>
    </row>
    <row r="26" spans="1:7" ht="28.5" customHeight="1">
      <c r="A26" s="16" t="s">
        <v>36</v>
      </c>
      <c r="B26" s="2" t="s">
        <v>38</v>
      </c>
      <c r="C26" s="37">
        <v>0.93</v>
      </c>
      <c r="D26" s="37" t="s">
        <v>11</v>
      </c>
      <c r="E26" s="37">
        <v>2</v>
      </c>
      <c r="F26" s="11">
        <f>C26*$F$20</f>
        <v>4260.3579</v>
      </c>
      <c r="G26" s="21">
        <f t="shared" si="2"/>
        <v>8520.7157999999999</v>
      </c>
    </row>
    <row r="27" spans="1:7" ht="28.5" customHeight="1">
      <c r="A27" s="16" t="s">
        <v>37</v>
      </c>
      <c r="B27" s="2" t="s">
        <v>39</v>
      </c>
      <c r="C27" s="37">
        <v>1.04</v>
      </c>
      <c r="D27" s="37" t="s">
        <v>11</v>
      </c>
      <c r="E27" s="37">
        <v>2</v>
      </c>
      <c r="F27" s="11">
        <f>C27*$F$20</f>
        <v>4764.2712000000001</v>
      </c>
      <c r="G27" s="21">
        <f t="shared" si="2"/>
        <v>9528.5424000000003</v>
      </c>
    </row>
    <row r="28" spans="1:7" ht="18" customHeight="1">
      <c r="A28" s="24" t="s">
        <v>40</v>
      </c>
      <c r="B28" s="65" t="s">
        <v>41</v>
      </c>
      <c r="C28" s="66"/>
      <c r="D28" s="66"/>
      <c r="E28" s="66"/>
      <c r="F28" s="66"/>
      <c r="G28" s="67"/>
    </row>
    <row r="29" spans="1:7" ht="32.25" customHeight="1">
      <c r="A29" s="17" t="s">
        <v>42</v>
      </c>
      <c r="B29" s="6" t="s">
        <v>43</v>
      </c>
      <c r="C29" s="38">
        <v>2.54</v>
      </c>
      <c r="D29" s="38" t="s">
        <v>11</v>
      </c>
      <c r="E29" s="38">
        <v>3</v>
      </c>
      <c r="F29" s="11">
        <f>C29*$F$20</f>
        <v>11635.816199999999</v>
      </c>
      <c r="G29" s="25">
        <f t="shared" ref="G29:G32" si="3">E29*F29</f>
        <v>34907.448599999996</v>
      </c>
    </row>
    <row r="30" spans="1:7" ht="28.5" customHeight="1">
      <c r="A30" s="16" t="s">
        <v>44</v>
      </c>
      <c r="B30" s="2" t="s">
        <v>45</v>
      </c>
      <c r="C30" s="37">
        <v>2.92</v>
      </c>
      <c r="D30" s="37" t="s">
        <v>11</v>
      </c>
      <c r="E30" s="37">
        <v>2</v>
      </c>
      <c r="F30" s="11">
        <f>C30*$F$20</f>
        <v>13376.607599999999</v>
      </c>
      <c r="G30" s="21">
        <f t="shared" si="3"/>
        <v>26753.215199999999</v>
      </c>
    </row>
    <row r="31" spans="1:7" ht="29.25" customHeight="1">
      <c r="A31" s="16" t="s">
        <v>46</v>
      </c>
      <c r="B31" s="2" t="s">
        <v>47</v>
      </c>
      <c r="C31" s="37">
        <v>4.49</v>
      </c>
      <c r="D31" s="37" t="s">
        <v>11</v>
      </c>
      <c r="E31" s="37">
        <v>2</v>
      </c>
      <c r="F31" s="11">
        <f>C31*$F$20</f>
        <v>20568.824700000001</v>
      </c>
      <c r="G31" s="21">
        <f t="shared" si="3"/>
        <v>41137.649400000002</v>
      </c>
    </row>
    <row r="32" spans="1:7" ht="34.5" customHeight="1">
      <c r="A32" s="16" t="s">
        <v>48</v>
      </c>
      <c r="B32" s="2" t="s">
        <v>49</v>
      </c>
      <c r="C32" s="37">
        <v>5.94</v>
      </c>
      <c r="D32" s="37" t="s">
        <v>11</v>
      </c>
      <c r="E32" s="37">
        <v>2</v>
      </c>
      <c r="F32" s="11">
        <f>C32*$F$20</f>
        <v>27211.318200000002</v>
      </c>
      <c r="G32" s="21">
        <f t="shared" si="3"/>
        <v>54422.636400000003</v>
      </c>
    </row>
    <row r="33" spans="1:7" ht="15.75" customHeight="1">
      <c r="A33" s="24" t="s">
        <v>50</v>
      </c>
      <c r="B33" s="65" t="s">
        <v>51</v>
      </c>
      <c r="C33" s="66"/>
      <c r="D33" s="66"/>
      <c r="E33" s="66"/>
      <c r="F33" s="66"/>
      <c r="G33" s="67"/>
    </row>
    <row r="34" spans="1:7" ht="31.5" customHeight="1">
      <c r="A34" s="16" t="s">
        <v>52</v>
      </c>
      <c r="B34" s="2" t="s">
        <v>53</v>
      </c>
      <c r="C34" s="37">
        <v>2.69</v>
      </c>
      <c r="D34" s="37" t="s">
        <v>11</v>
      </c>
      <c r="E34" s="37">
        <v>3</v>
      </c>
      <c r="F34" s="11">
        <f>C34*$F$20</f>
        <v>12322.9707</v>
      </c>
      <c r="G34" s="21">
        <f t="shared" ref="G34:G37" si="4">E34*F34</f>
        <v>36968.912100000001</v>
      </c>
    </row>
    <row r="35" spans="1:7" ht="33" customHeight="1">
      <c r="A35" s="16" t="s">
        <v>54</v>
      </c>
      <c r="B35" s="2" t="s">
        <v>55</v>
      </c>
      <c r="C35" s="37">
        <v>3.12</v>
      </c>
      <c r="D35" s="37" t="s">
        <v>11</v>
      </c>
      <c r="E35" s="37">
        <v>3</v>
      </c>
      <c r="F35" s="11">
        <f>C35*$F$20</f>
        <v>14292.813599999999</v>
      </c>
      <c r="G35" s="21">
        <f t="shared" si="4"/>
        <v>42878.440799999997</v>
      </c>
    </row>
    <row r="36" spans="1:7" ht="33" customHeight="1">
      <c r="A36" s="16" t="s">
        <v>56</v>
      </c>
      <c r="B36" s="2" t="s">
        <v>57</v>
      </c>
      <c r="C36" s="37">
        <v>4.88</v>
      </c>
      <c r="D36" s="37" t="s">
        <v>11</v>
      </c>
      <c r="E36" s="37">
        <v>2</v>
      </c>
      <c r="F36" s="11">
        <f>C36*$F$20</f>
        <v>22355.426399999997</v>
      </c>
      <c r="G36" s="21">
        <f t="shared" si="4"/>
        <v>44710.852799999993</v>
      </c>
    </row>
    <row r="37" spans="1:7" ht="33" customHeight="1">
      <c r="A37" s="16" t="s">
        <v>58</v>
      </c>
      <c r="B37" s="2" t="s">
        <v>59</v>
      </c>
      <c r="C37" s="37">
        <v>6.33</v>
      </c>
      <c r="D37" s="37" t="s">
        <v>11</v>
      </c>
      <c r="E37" s="37">
        <v>1</v>
      </c>
      <c r="F37" s="11">
        <f>C37*$F$20</f>
        <v>28997.919899999997</v>
      </c>
      <c r="G37" s="21">
        <f t="shared" si="4"/>
        <v>28997.919899999997</v>
      </c>
    </row>
    <row r="38" spans="1:7" ht="21.75" customHeight="1">
      <c r="A38" s="24" t="s">
        <v>60</v>
      </c>
      <c r="B38" s="65" t="s">
        <v>61</v>
      </c>
      <c r="C38" s="66"/>
      <c r="D38" s="66"/>
      <c r="E38" s="66"/>
      <c r="F38" s="66"/>
      <c r="G38" s="67"/>
    </row>
    <row r="39" spans="1:7" ht="27.75" customHeight="1">
      <c r="A39" s="17" t="s">
        <v>62</v>
      </c>
      <c r="B39" s="6" t="s">
        <v>63</v>
      </c>
      <c r="C39" s="5">
        <v>0.45</v>
      </c>
      <c r="D39" s="5" t="s">
        <v>11</v>
      </c>
      <c r="E39" s="5">
        <v>10</v>
      </c>
      <c r="F39" s="11">
        <f>C39*$F$20</f>
        <v>2061.4634999999998</v>
      </c>
      <c r="G39" s="25">
        <f t="shared" ref="G39:G40" si="5">E39*F39</f>
        <v>20614.634999999998</v>
      </c>
    </row>
    <row r="40" spans="1:7" ht="21" customHeight="1">
      <c r="A40" s="16" t="s">
        <v>64</v>
      </c>
      <c r="B40" s="2" t="s">
        <v>65</v>
      </c>
      <c r="C40" s="1">
        <v>0.64</v>
      </c>
      <c r="D40" s="1" t="s">
        <v>11</v>
      </c>
      <c r="E40" s="1">
        <v>5</v>
      </c>
      <c r="F40" s="11">
        <f>C40*$F$20</f>
        <v>2931.8591999999999</v>
      </c>
      <c r="G40" s="21">
        <f t="shared" si="5"/>
        <v>14659.295999999998</v>
      </c>
    </row>
    <row r="41" spans="1:7" ht="15.75" customHeight="1">
      <c r="A41" s="24" t="s">
        <v>66</v>
      </c>
      <c r="B41" s="65" t="s">
        <v>67</v>
      </c>
      <c r="C41" s="66"/>
      <c r="D41" s="66"/>
      <c r="E41" s="66"/>
      <c r="F41" s="66"/>
      <c r="G41" s="67"/>
    </row>
    <row r="42" spans="1:7" ht="28.5" customHeight="1">
      <c r="A42" s="17" t="s">
        <v>68</v>
      </c>
      <c r="B42" s="6" t="s">
        <v>69</v>
      </c>
      <c r="C42" s="38">
        <v>0.84</v>
      </c>
      <c r="D42" s="5" t="s">
        <v>11</v>
      </c>
      <c r="E42" s="5">
        <v>80</v>
      </c>
      <c r="F42" s="11">
        <f t="shared" ref="F42:F48" si="6">C42*$F$20</f>
        <v>3848.0651999999995</v>
      </c>
      <c r="G42" s="25">
        <f t="shared" ref="G42:G48" si="7">E42*F42</f>
        <v>307845.21599999996</v>
      </c>
    </row>
    <row r="43" spans="1:7" ht="27" customHeight="1">
      <c r="A43" s="17" t="s">
        <v>70</v>
      </c>
      <c r="B43" s="6" t="s">
        <v>71</v>
      </c>
      <c r="C43" s="38">
        <v>0.65</v>
      </c>
      <c r="D43" s="5" t="s">
        <v>11</v>
      </c>
      <c r="E43" s="5">
        <v>12</v>
      </c>
      <c r="F43" s="11">
        <f t="shared" si="6"/>
        <v>2977.6695</v>
      </c>
      <c r="G43" s="25">
        <f t="shared" si="7"/>
        <v>35732.034</v>
      </c>
    </row>
    <row r="44" spans="1:7" ht="27" customHeight="1">
      <c r="A44" s="16" t="s">
        <v>72</v>
      </c>
      <c r="B44" s="2" t="s">
        <v>73</v>
      </c>
      <c r="C44" s="37">
        <v>0.56000000000000005</v>
      </c>
      <c r="D44" s="1" t="s">
        <v>11</v>
      </c>
      <c r="E44" s="1">
        <v>15</v>
      </c>
      <c r="F44" s="11">
        <f t="shared" si="6"/>
        <v>2565.3768</v>
      </c>
      <c r="G44" s="21">
        <f t="shared" si="7"/>
        <v>38480.652000000002</v>
      </c>
    </row>
    <row r="45" spans="1:7" ht="29.25" customHeight="1">
      <c r="A45" s="17" t="s">
        <v>74</v>
      </c>
      <c r="B45" s="6" t="s">
        <v>75</v>
      </c>
      <c r="C45" s="38">
        <v>0.2</v>
      </c>
      <c r="D45" s="5" t="s">
        <v>11</v>
      </c>
      <c r="E45" s="5">
        <v>2</v>
      </c>
      <c r="F45" s="11">
        <f t="shared" si="6"/>
        <v>916.20600000000002</v>
      </c>
      <c r="G45" s="25">
        <f t="shared" si="7"/>
        <v>1832.412</v>
      </c>
    </row>
    <row r="46" spans="1:7" ht="27" customHeight="1">
      <c r="A46" s="17" t="s">
        <v>76</v>
      </c>
      <c r="B46" s="6" t="s">
        <v>77</v>
      </c>
      <c r="C46" s="38">
        <v>0.12</v>
      </c>
      <c r="D46" s="5" t="s">
        <v>11</v>
      </c>
      <c r="E46" s="5">
        <v>2</v>
      </c>
      <c r="F46" s="11">
        <f t="shared" si="6"/>
        <v>549.72359999999992</v>
      </c>
      <c r="G46" s="25">
        <f t="shared" si="7"/>
        <v>1099.4471999999998</v>
      </c>
    </row>
    <row r="47" spans="1:7" ht="27.75" customHeight="1">
      <c r="A47" s="17" t="s">
        <v>78</v>
      </c>
      <c r="B47" s="6" t="s">
        <v>79</v>
      </c>
      <c r="C47" s="38">
        <v>0.2</v>
      </c>
      <c r="D47" s="5" t="s">
        <v>11</v>
      </c>
      <c r="E47" s="5">
        <v>5</v>
      </c>
      <c r="F47" s="11">
        <f t="shared" si="6"/>
        <v>916.20600000000002</v>
      </c>
      <c r="G47" s="25">
        <f t="shared" si="7"/>
        <v>4581.03</v>
      </c>
    </row>
    <row r="48" spans="1:7" ht="27" customHeight="1">
      <c r="A48" s="16" t="s">
        <v>80</v>
      </c>
      <c r="B48" s="2" t="s">
        <v>81</v>
      </c>
      <c r="C48" s="37">
        <v>0.54</v>
      </c>
      <c r="D48" s="1" t="s">
        <v>11</v>
      </c>
      <c r="E48" s="1">
        <v>5</v>
      </c>
      <c r="F48" s="11">
        <f t="shared" si="6"/>
        <v>2473.7561999999998</v>
      </c>
      <c r="G48" s="21">
        <f t="shared" si="7"/>
        <v>12368.780999999999</v>
      </c>
    </row>
    <row r="49" spans="1:7" ht="16.5" customHeight="1">
      <c r="A49" s="24" t="s">
        <v>82</v>
      </c>
      <c r="B49" s="65" t="s">
        <v>83</v>
      </c>
      <c r="C49" s="66"/>
      <c r="D49" s="66"/>
      <c r="E49" s="66"/>
      <c r="F49" s="66"/>
      <c r="G49" s="67"/>
    </row>
    <row r="50" spans="1:7" ht="18" customHeight="1">
      <c r="A50" s="16" t="s">
        <v>84</v>
      </c>
      <c r="B50" s="2" t="s">
        <v>85</v>
      </c>
      <c r="C50" s="37">
        <v>1.1000000000000001</v>
      </c>
      <c r="D50" s="37" t="s">
        <v>11</v>
      </c>
      <c r="E50" s="1">
        <v>20</v>
      </c>
      <c r="F50" s="11">
        <f>C50*$F$20</f>
        <v>5039.1329999999998</v>
      </c>
      <c r="G50" s="21">
        <f t="shared" ref="G50:G51" si="8">E50*F50</f>
        <v>100782.66</v>
      </c>
    </row>
    <row r="51" spans="1:7" ht="21" customHeight="1">
      <c r="A51" s="17" t="s">
        <v>86</v>
      </c>
      <c r="B51" s="6" t="s">
        <v>10</v>
      </c>
      <c r="C51" s="38">
        <v>1.1599999999999999</v>
      </c>
      <c r="D51" s="38" t="s">
        <v>11</v>
      </c>
      <c r="E51" s="5">
        <v>10</v>
      </c>
      <c r="F51" s="11">
        <f>C51*$F$20</f>
        <v>5313.9947999999995</v>
      </c>
      <c r="G51" s="25">
        <f t="shared" si="8"/>
        <v>53139.947999999997</v>
      </c>
    </row>
    <row r="52" spans="1:7" ht="16.5" customHeight="1">
      <c r="A52" s="24" t="s">
        <v>87</v>
      </c>
      <c r="B52" s="65" t="s">
        <v>88</v>
      </c>
      <c r="C52" s="66"/>
      <c r="D52" s="66"/>
      <c r="E52" s="66"/>
      <c r="F52" s="66"/>
      <c r="G52" s="67"/>
    </row>
    <row r="53" spans="1:7" ht="29.25" customHeight="1">
      <c r="A53" s="16" t="s">
        <v>89</v>
      </c>
      <c r="B53" s="2" t="s">
        <v>90</v>
      </c>
      <c r="C53" s="37">
        <v>2.0499999999999998</v>
      </c>
      <c r="D53" s="37" t="s">
        <v>11</v>
      </c>
      <c r="E53" s="1">
        <v>2</v>
      </c>
      <c r="F53" s="11">
        <f>C53*$F$20</f>
        <v>9391.1114999999991</v>
      </c>
      <c r="G53" s="21">
        <f t="shared" ref="G53:G54" si="9">E53*F53</f>
        <v>18782.222999999998</v>
      </c>
    </row>
    <row r="54" spans="1:7" ht="27" customHeight="1">
      <c r="A54" s="17" t="s">
        <v>91</v>
      </c>
      <c r="B54" s="6" t="s">
        <v>92</v>
      </c>
      <c r="C54" s="38">
        <v>2.4700000000000002</v>
      </c>
      <c r="D54" s="38" t="s">
        <v>11</v>
      </c>
      <c r="E54" s="5">
        <v>2</v>
      </c>
      <c r="F54" s="11">
        <f>C54*$F$20</f>
        <v>11315.1441</v>
      </c>
      <c r="G54" s="25">
        <f t="shared" si="9"/>
        <v>22630.288199999999</v>
      </c>
    </row>
    <row r="55" spans="1:7" ht="17.25" customHeight="1">
      <c r="A55" s="24" t="s">
        <v>93</v>
      </c>
      <c r="B55" s="65" t="s">
        <v>94</v>
      </c>
      <c r="C55" s="66"/>
      <c r="D55" s="66"/>
      <c r="E55" s="66"/>
      <c r="F55" s="66"/>
      <c r="G55" s="67"/>
    </row>
    <row r="56" spans="1:7" ht="15" customHeight="1">
      <c r="A56" s="17" t="s">
        <v>95</v>
      </c>
      <c r="B56" s="6" t="s">
        <v>96</v>
      </c>
      <c r="C56" s="38">
        <v>0.95499997089451316</v>
      </c>
      <c r="D56" s="5" t="s">
        <v>11</v>
      </c>
      <c r="E56" s="5">
        <v>6</v>
      </c>
      <c r="F56" s="11">
        <f>C56*$F$20</f>
        <v>4374.8835166668914</v>
      </c>
      <c r="G56" s="25">
        <f t="shared" ref="G56:G57" si="10">E56*F56</f>
        <v>26249.30110000135</v>
      </c>
    </row>
    <row r="57" spans="1:7" ht="15.75" customHeight="1">
      <c r="A57" s="17" t="s">
        <v>97</v>
      </c>
      <c r="B57" s="6" t="s">
        <v>25</v>
      </c>
      <c r="C57" s="38">
        <v>0.99</v>
      </c>
      <c r="D57" s="5" t="s">
        <v>11</v>
      </c>
      <c r="E57" s="5">
        <v>3</v>
      </c>
      <c r="F57" s="11">
        <f>C57*$F$20</f>
        <v>4535.2196999999996</v>
      </c>
      <c r="G57" s="25">
        <f t="shared" si="10"/>
        <v>13605.659099999999</v>
      </c>
    </row>
    <row r="58" spans="1:7" ht="17.25" customHeight="1">
      <c r="A58" s="24" t="s">
        <v>98</v>
      </c>
      <c r="B58" s="65" t="s">
        <v>99</v>
      </c>
      <c r="C58" s="66"/>
      <c r="D58" s="66"/>
      <c r="E58" s="66"/>
      <c r="F58" s="66"/>
      <c r="G58" s="67"/>
    </row>
    <row r="59" spans="1:7" ht="26.25" customHeight="1">
      <c r="A59" s="16" t="s">
        <v>100</v>
      </c>
      <c r="B59" s="2" t="s">
        <v>101</v>
      </c>
      <c r="C59" s="37">
        <v>1.63</v>
      </c>
      <c r="D59" s="37" t="s">
        <v>11</v>
      </c>
      <c r="E59" s="1">
        <v>1</v>
      </c>
      <c r="F59" s="11">
        <f>C59*$F$20</f>
        <v>7467.0788999999995</v>
      </c>
      <c r="G59" s="21">
        <f t="shared" ref="G59:G62" si="11">E59*F59</f>
        <v>7467.0788999999995</v>
      </c>
    </row>
    <row r="60" spans="1:7" ht="29.25" customHeight="1">
      <c r="A60" s="16" t="s">
        <v>102</v>
      </c>
      <c r="B60" s="2" t="s">
        <v>103</v>
      </c>
      <c r="C60" s="37">
        <v>2.1</v>
      </c>
      <c r="D60" s="37" t="s">
        <v>11</v>
      </c>
      <c r="E60" s="1">
        <v>1</v>
      </c>
      <c r="F60" s="11">
        <f>C60*$F$20</f>
        <v>9620.1630000000005</v>
      </c>
      <c r="G60" s="21">
        <f t="shared" si="11"/>
        <v>9620.1630000000005</v>
      </c>
    </row>
    <row r="61" spans="1:7" ht="28.5" customHeight="1">
      <c r="A61" s="16" t="s">
        <v>104</v>
      </c>
      <c r="B61" s="2" t="s">
        <v>38</v>
      </c>
      <c r="C61" s="37">
        <v>0.93</v>
      </c>
      <c r="D61" s="37" t="s">
        <v>11</v>
      </c>
      <c r="E61" s="1">
        <v>1</v>
      </c>
      <c r="F61" s="11">
        <f>C61*$F$20</f>
        <v>4260.3579</v>
      </c>
      <c r="G61" s="21">
        <f t="shared" si="11"/>
        <v>4260.3579</v>
      </c>
    </row>
    <row r="62" spans="1:7" ht="30" customHeight="1">
      <c r="A62" s="16" t="s">
        <v>105</v>
      </c>
      <c r="B62" s="2" t="s">
        <v>39</v>
      </c>
      <c r="C62" s="37">
        <v>1.04</v>
      </c>
      <c r="D62" s="37" t="s">
        <v>11</v>
      </c>
      <c r="E62" s="1">
        <v>2</v>
      </c>
      <c r="F62" s="11">
        <f>C62*$F$20</f>
        <v>4764.2712000000001</v>
      </c>
      <c r="G62" s="21">
        <f t="shared" si="11"/>
        <v>9528.5424000000003</v>
      </c>
    </row>
    <row r="63" spans="1:7" ht="16.5" customHeight="1">
      <c r="A63" s="24" t="s">
        <v>106</v>
      </c>
      <c r="B63" s="65" t="s">
        <v>107</v>
      </c>
      <c r="C63" s="66"/>
      <c r="D63" s="66"/>
      <c r="E63" s="66"/>
      <c r="F63" s="66"/>
      <c r="G63" s="67"/>
    </row>
    <row r="64" spans="1:7" ht="30" customHeight="1">
      <c r="A64" s="16" t="s">
        <v>108</v>
      </c>
      <c r="B64" s="2" t="s">
        <v>109</v>
      </c>
      <c r="C64" s="37">
        <v>1.17</v>
      </c>
      <c r="D64" s="37" t="s">
        <v>11</v>
      </c>
      <c r="E64" s="1">
        <v>2</v>
      </c>
      <c r="F64" s="11">
        <f>C64*$F$20</f>
        <v>5359.8050999999996</v>
      </c>
      <c r="G64" s="21">
        <f t="shared" ref="G64:G65" si="12">E64*F64</f>
        <v>10719.610199999999</v>
      </c>
    </row>
    <row r="65" spans="1:7" ht="30" customHeight="1">
      <c r="A65" s="16" t="s">
        <v>110</v>
      </c>
      <c r="B65" s="2" t="s">
        <v>111</v>
      </c>
      <c r="C65" s="37">
        <v>1.63</v>
      </c>
      <c r="D65" s="37" t="s">
        <v>11</v>
      </c>
      <c r="E65" s="1">
        <v>2</v>
      </c>
      <c r="F65" s="11">
        <f>C65*$F$20</f>
        <v>7467.0788999999995</v>
      </c>
      <c r="G65" s="21">
        <f t="shared" si="12"/>
        <v>14934.157799999999</v>
      </c>
    </row>
    <row r="66" spans="1:7" ht="18" customHeight="1">
      <c r="A66" s="24" t="s">
        <v>112</v>
      </c>
      <c r="B66" s="65" t="s">
        <v>113</v>
      </c>
      <c r="C66" s="66"/>
      <c r="D66" s="66"/>
      <c r="E66" s="66"/>
      <c r="F66" s="66"/>
      <c r="G66" s="67"/>
    </row>
    <row r="67" spans="1:7" ht="30.75" customHeight="1">
      <c r="A67" s="16" t="s">
        <v>114</v>
      </c>
      <c r="B67" s="2" t="s">
        <v>115</v>
      </c>
      <c r="C67" s="37">
        <v>1.23</v>
      </c>
      <c r="D67" s="37" t="s">
        <v>11</v>
      </c>
      <c r="E67" s="1">
        <v>2</v>
      </c>
      <c r="F67" s="11">
        <f>C67*$F$20</f>
        <v>5634.6668999999993</v>
      </c>
      <c r="G67" s="21">
        <f t="shared" ref="G67:G68" si="13">E67*F67</f>
        <v>11269.333799999999</v>
      </c>
    </row>
    <row r="68" spans="1:7" ht="33.75" customHeight="1">
      <c r="A68" s="16" t="s">
        <v>116</v>
      </c>
      <c r="B68" s="2" t="s">
        <v>117</v>
      </c>
      <c r="C68" s="37">
        <v>1.79</v>
      </c>
      <c r="D68" s="37" t="s">
        <v>11</v>
      </c>
      <c r="E68" s="1">
        <v>2</v>
      </c>
      <c r="F68" s="11">
        <f>C68*$F$20</f>
        <v>8200.0437000000002</v>
      </c>
      <c r="G68" s="21">
        <f t="shared" si="13"/>
        <v>16400.0874</v>
      </c>
    </row>
    <row r="69" spans="1:7" ht="16.5" customHeight="1">
      <c r="A69" s="24" t="s">
        <v>118</v>
      </c>
      <c r="B69" s="65" t="s">
        <v>119</v>
      </c>
      <c r="C69" s="66"/>
      <c r="D69" s="66"/>
      <c r="E69" s="66"/>
      <c r="F69" s="66"/>
      <c r="G69" s="67"/>
    </row>
    <row r="70" spans="1:7" ht="22.5" customHeight="1">
      <c r="A70" s="16" t="s">
        <v>120</v>
      </c>
      <c r="B70" s="2" t="s">
        <v>121</v>
      </c>
      <c r="C70" s="37">
        <v>0.39</v>
      </c>
      <c r="D70" s="37" t="s">
        <v>11</v>
      </c>
      <c r="E70" s="1">
        <v>1</v>
      </c>
      <c r="F70" s="11">
        <f>C70*$F$20</f>
        <v>1786.6016999999999</v>
      </c>
      <c r="G70" s="21">
        <f t="shared" ref="G70:G71" si="14">E70*F70</f>
        <v>1786.6016999999999</v>
      </c>
    </row>
    <row r="71" spans="1:7" ht="22.5" customHeight="1">
      <c r="A71" s="16" t="s">
        <v>122</v>
      </c>
      <c r="B71" s="2" t="s">
        <v>63</v>
      </c>
      <c r="C71" s="37">
        <v>0.45</v>
      </c>
      <c r="D71" s="37" t="s">
        <v>11</v>
      </c>
      <c r="E71" s="1">
        <v>1</v>
      </c>
      <c r="F71" s="11">
        <f>C71*$F$20</f>
        <v>2061.4634999999998</v>
      </c>
      <c r="G71" s="21">
        <f t="shared" si="14"/>
        <v>2061.4634999999998</v>
      </c>
    </row>
    <row r="72" spans="1:7" ht="17.25" customHeight="1">
      <c r="A72" s="24" t="s">
        <v>123</v>
      </c>
      <c r="B72" s="65" t="s">
        <v>124</v>
      </c>
      <c r="C72" s="66"/>
      <c r="D72" s="66"/>
      <c r="E72" s="66"/>
      <c r="F72" s="66"/>
      <c r="G72" s="67"/>
    </row>
    <row r="73" spans="1:7" ht="28.5" customHeight="1">
      <c r="A73" s="53" t="s">
        <v>125</v>
      </c>
      <c r="B73" s="6" t="s">
        <v>126</v>
      </c>
      <c r="C73" s="38">
        <v>0.78</v>
      </c>
      <c r="D73" s="38" t="s">
        <v>11</v>
      </c>
      <c r="E73" s="5">
        <v>10</v>
      </c>
      <c r="F73" s="11">
        <f>C73*$F$20</f>
        <v>3573.2033999999999</v>
      </c>
      <c r="G73" s="25">
        <f t="shared" ref="G73:G77" si="15">E73*F73</f>
        <v>35732.034</v>
      </c>
    </row>
    <row r="74" spans="1:7" ht="28.5" customHeight="1">
      <c r="A74" s="53" t="s">
        <v>127</v>
      </c>
      <c r="B74" s="6" t="s">
        <v>128</v>
      </c>
      <c r="C74" s="38">
        <v>0.41</v>
      </c>
      <c r="D74" s="38" t="s">
        <v>11</v>
      </c>
      <c r="E74" s="5">
        <v>2</v>
      </c>
      <c r="F74" s="11">
        <f>C74*$F$20</f>
        <v>1878.2222999999997</v>
      </c>
      <c r="G74" s="25">
        <f t="shared" si="15"/>
        <v>3756.4445999999994</v>
      </c>
    </row>
    <row r="75" spans="1:7" ht="31.5" customHeight="1">
      <c r="A75" s="52" t="s">
        <v>129</v>
      </c>
      <c r="B75" s="2" t="s">
        <v>73</v>
      </c>
      <c r="C75" s="37">
        <v>0.42</v>
      </c>
      <c r="D75" s="37" t="s">
        <v>11</v>
      </c>
      <c r="E75" s="1">
        <v>2</v>
      </c>
      <c r="F75" s="11">
        <f>C75*$F$20</f>
        <v>1924.0325999999998</v>
      </c>
      <c r="G75" s="21">
        <f t="shared" si="15"/>
        <v>3848.0651999999995</v>
      </c>
    </row>
    <row r="76" spans="1:7" ht="29.25" customHeight="1">
      <c r="A76" s="53" t="s">
        <v>130</v>
      </c>
      <c r="B76" s="6" t="s">
        <v>296</v>
      </c>
      <c r="C76" s="38">
        <v>0.12</v>
      </c>
      <c r="D76" s="38" t="s">
        <v>11</v>
      </c>
      <c r="E76" s="5">
        <v>2</v>
      </c>
      <c r="F76" s="11">
        <f>C76*$F$20</f>
        <v>549.72359999999992</v>
      </c>
      <c r="G76" s="25">
        <f t="shared" si="15"/>
        <v>1099.4471999999998</v>
      </c>
    </row>
    <row r="77" spans="1:7" ht="30" customHeight="1">
      <c r="A77" s="53" t="s">
        <v>131</v>
      </c>
      <c r="B77" s="6" t="s">
        <v>297</v>
      </c>
      <c r="C77" s="38">
        <v>0.2</v>
      </c>
      <c r="D77" s="38" t="s">
        <v>11</v>
      </c>
      <c r="E77" s="5">
        <v>2</v>
      </c>
      <c r="F77" s="11">
        <f>C77*$F$20</f>
        <v>916.20600000000002</v>
      </c>
      <c r="G77" s="25">
        <f t="shared" si="15"/>
        <v>1832.412</v>
      </c>
    </row>
    <row r="78" spans="1:7" ht="17.25" customHeight="1">
      <c r="A78" s="24">
        <v>2</v>
      </c>
      <c r="B78" s="65" t="s">
        <v>132</v>
      </c>
      <c r="C78" s="66"/>
      <c r="D78" s="66"/>
      <c r="E78" s="66"/>
      <c r="F78" s="66"/>
      <c r="G78" s="67"/>
    </row>
    <row r="79" spans="1:7" ht="21.75" customHeight="1">
      <c r="A79" s="24" t="s">
        <v>133</v>
      </c>
      <c r="B79" s="65" t="s">
        <v>134</v>
      </c>
      <c r="C79" s="66"/>
      <c r="D79" s="66"/>
      <c r="E79" s="66"/>
      <c r="F79" s="66"/>
      <c r="G79" s="67"/>
    </row>
    <row r="80" spans="1:7" ht="27.75" customHeight="1">
      <c r="A80" s="52" t="s">
        <v>135</v>
      </c>
      <c r="B80" s="2" t="s">
        <v>136</v>
      </c>
      <c r="C80" s="37">
        <v>1.75</v>
      </c>
      <c r="D80" s="37" t="s">
        <v>11</v>
      </c>
      <c r="E80" s="1">
        <v>30</v>
      </c>
      <c r="F80" s="11">
        <f t="shared" ref="F80:F121" si="16">C80*$F$20</f>
        <v>8016.8024999999998</v>
      </c>
      <c r="G80" s="21">
        <f t="shared" ref="G80:G101" si="17">E80*F80</f>
        <v>240504.07499999998</v>
      </c>
    </row>
    <row r="81" spans="1:9" ht="30.75" customHeight="1">
      <c r="A81" s="53" t="s">
        <v>137</v>
      </c>
      <c r="B81" s="6" t="s">
        <v>138</v>
      </c>
      <c r="C81" s="38">
        <v>2.13</v>
      </c>
      <c r="D81" s="38" t="s">
        <v>11</v>
      </c>
      <c r="E81" s="5">
        <v>40</v>
      </c>
      <c r="F81" s="11">
        <f t="shared" si="16"/>
        <v>9757.5938999999998</v>
      </c>
      <c r="G81" s="21">
        <f t="shared" si="17"/>
        <v>390303.75599999999</v>
      </c>
    </row>
    <row r="82" spans="1:9" ht="30.75" customHeight="1">
      <c r="A82" s="53" t="s">
        <v>139</v>
      </c>
      <c r="B82" s="6" t="s">
        <v>304</v>
      </c>
      <c r="C82" s="38">
        <v>2.5499999999999998</v>
      </c>
      <c r="D82" s="38" t="s">
        <v>11</v>
      </c>
      <c r="E82" s="38">
        <v>30</v>
      </c>
      <c r="F82" s="11">
        <f t="shared" si="16"/>
        <v>11681.626499999998</v>
      </c>
      <c r="G82" s="21">
        <f t="shared" si="17"/>
        <v>350448.79499999993</v>
      </c>
    </row>
    <row r="83" spans="1:9" ht="30.75" customHeight="1">
      <c r="A83" s="53" t="s">
        <v>141</v>
      </c>
      <c r="B83" s="6" t="s">
        <v>140</v>
      </c>
      <c r="C83" s="38">
        <v>2.0299999999999998</v>
      </c>
      <c r="D83" s="38" t="s">
        <v>11</v>
      </c>
      <c r="E83" s="38">
        <v>30</v>
      </c>
      <c r="F83" s="11">
        <f t="shared" si="16"/>
        <v>9299.4908999999989</v>
      </c>
      <c r="G83" s="21">
        <f t="shared" si="17"/>
        <v>278984.72699999996</v>
      </c>
      <c r="I83" s="36"/>
    </row>
    <row r="84" spans="1:9" ht="27" customHeight="1">
      <c r="A84" s="53" t="s">
        <v>143</v>
      </c>
      <c r="B84" s="6" t="s">
        <v>142</v>
      </c>
      <c r="C84" s="38">
        <v>2.31</v>
      </c>
      <c r="D84" s="38" t="s">
        <v>11</v>
      </c>
      <c r="E84" s="38">
        <v>30</v>
      </c>
      <c r="F84" s="11">
        <f t="shared" si="16"/>
        <v>10582.1793</v>
      </c>
      <c r="G84" s="21">
        <f t="shared" si="17"/>
        <v>317465.37900000002</v>
      </c>
      <c r="I84" s="35"/>
    </row>
    <row r="85" spans="1:9" ht="27" customHeight="1">
      <c r="A85" s="53" t="s">
        <v>145</v>
      </c>
      <c r="B85" s="6" t="s">
        <v>305</v>
      </c>
      <c r="C85" s="38">
        <v>2.73</v>
      </c>
      <c r="D85" s="38" t="s">
        <v>11</v>
      </c>
      <c r="E85" s="38">
        <v>20</v>
      </c>
      <c r="F85" s="11">
        <f t="shared" si="16"/>
        <v>12506.211899999998</v>
      </c>
      <c r="G85" s="21">
        <f t="shared" si="17"/>
        <v>250124.23799999995</v>
      </c>
      <c r="I85" s="36"/>
    </row>
    <row r="86" spans="1:9" ht="40.5" customHeight="1">
      <c r="A86" s="53" t="s">
        <v>147</v>
      </c>
      <c r="B86" s="6" t="s">
        <v>144</v>
      </c>
      <c r="C86" s="38">
        <v>1.89</v>
      </c>
      <c r="D86" s="38" t="s">
        <v>11</v>
      </c>
      <c r="E86" s="38">
        <v>38</v>
      </c>
      <c r="F86" s="11">
        <f t="shared" si="16"/>
        <v>8658.1466999999993</v>
      </c>
      <c r="G86" s="21">
        <f t="shared" si="17"/>
        <v>329009.57459999999</v>
      </c>
    </row>
    <row r="87" spans="1:9" ht="30.75" customHeight="1">
      <c r="A87" s="53" t="s">
        <v>149</v>
      </c>
      <c r="B87" s="6" t="s">
        <v>306</v>
      </c>
      <c r="C87" s="38">
        <v>2.1</v>
      </c>
      <c r="D87" s="38" t="s">
        <v>11</v>
      </c>
      <c r="E87" s="38">
        <v>15</v>
      </c>
      <c r="F87" s="11">
        <f t="shared" si="16"/>
        <v>9620.1630000000005</v>
      </c>
      <c r="G87" s="21">
        <f t="shared" si="17"/>
        <v>144302.44500000001</v>
      </c>
      <c r="I87" s="36"/>
    </row>
    <row r="88" spans="1:9" ht="31.5" customHeight="1">
      <c r="A88" s="53" t="s">
        <v>150</v>
      </c>
      <c r="B88" s="6" t="s">
        <v>146</v>
      </c>
      <c r="C88" s="38">
        <v>1.28</v>
      </c>
      <c r="D88" s="38" t="s">
        <v>11</v>
      </c>
      <c r="E88" s="38">
        <v>42</v>
      </c>
      <c r="F88" s="11">
        <f t="shared" si="16"/>
        <v>5863.7183999999997</v>
      </c>
      <c r="G88" s="21">
        <f t="shared" si="17"/>
        <v>246276.1728</v>
      </c>
      <c r="I88" s="36"/>
    </row>
    <row r="89" spans="1:9" ht="34.5" customHeight="1">
      <c r="A89" s="53" t="s">
        <v>152</v>
      </c>
      <c r="B89" s="6" t="s">
        <v>148</v>
      </c>
      <c r="C89" s="38">
        <v>1.46</v>
      </c>
      <c r="D89" s="38" t="s">
        <v>11</v>
      </c>
      <c r="E89" s="38">
        <v>40</v>
      </c>
      <c r="F89" s="11">
        <f t="shared" si="16"/>
        <v>6688.3037999999997</v>
      </c>
      <c r="G89" s="21">
        <f t="shared" si="17"/>
        <v>267532.152</v>
      </c>
    </row>
    <row r="90" spans="1:9" ht="27" customHeight="1">
      <c r="A90" s="53" t="s">
        <v>154</v>
      </c>
      <c r="B90" s="6" t="s">
        <v>302</v>
      </c>
      <c r="C90" s="38">
        <v>0.26</v>
      </c>
      <c r="D90" s="38" t="s">
        <v>11</v>
      </c>
      <c r="E90" s="38">
        <v>30</v>
      </c>
      <c r="F90" s="11">
        <f t="shared" si="16"/>
        <v>1191.0678</v>
      </c>
      <c r="G90" s="21">
        <f t="shared" si="17"/>
        <v>35732.034</v>
      </c>
    </row>
    <row r="91" spans="1:9" ht="27" customHeight="1">
      <c r="A91" s="53" t="s">
        <v>155</v>
      </c>
      <c r="B91" s="6" t="s">
        <v>301</v>
      </c>
      <c r="C91" s="38">
        <v>0.28999999999999998</v>
      </c>
      <c r="D91" s="38" t="s">
        <v>11</v>
      </c>
      <c r="E91" s="38">
        <v>50</v>
      </c>
      <c r="F91" s="11">
        <f t="shared" si="16"/>
        <v>1328.4986999999999</v>
      </c>
      <c r="G91" s="21">
        <f t="shared" si="17"/>
        <v>66424.934999999998</v>
      </c>
      <c r="I91" s="36"/>
    </row>
    <row r="92" spans="1:9" ht="30.75" customHeight="1">
      <c r="A92" s="52" t="s">
        <v>276</v>
      </c>
      <c r="B92" s="2" t="s">
        <v>151</v>
      </c>
      <c r="C92" s="37">
        <v>0.35</v>
      </c>
      <c r="D92" s="37" t="s">
        <v>11</v>
      </c>
      <c r="E92" s="37">
        <v>25</v>
      </c>
      <c r="F92" s="11">
        <f t="shared" si="16"/>
        <v>1603.3604999999998</v>
      </c>
      <c r="G92" s="21">
        <f t="shared" si="17"/>
        <v>40084.012499999997</v>
      </c>
    </row>
    <row r="93" spans="1:9" ht="27" customHeight="1">
      <c r="A93" s="52" t="s">
        <v>277</v>
      </c>
      <c r="B93" s="2" t="s">
        <v>153</v>
      </c>
      <c r="C93" s="37">
        <v>1.59</v>
      </c>
      <c r="D93" s="37" t="s">
        <v>11</v>
      </c>
      <c r="E93" s="37">
        <v>20</v>
      </c>
      <c r="F93" s="11">
        <f t="shared" si="16"/>
        <v>7283.8377</v>
      </c>
      <c r="G93" s="21">
        <f t="shared" si="17"/>
        <v>145676.75400000002</v>
      </c>
    </row>
    <row r="94" spans="1:9" ht="28.5" customHeight="1">
      <c r="A94" s="53" t="s">
        <v>278</v>
      </c>
      <c r="B94" s="6" t="s">
        <v>272</v>
      </c>
      <c r="C94" s="38">
        <v>2.02</v>
      </c>
      <c r="D94" s="38" t="s">
        <v>11</v>
      </c>
      <c r="E94" s="38">
        <v>18</v>
      </c>
      <c r="F94" s="11">
        <f t="shared" si="16"/>
        <v>9253.6805999999997</v>
      </c>
      <c r="G94" s="21">
        <f t="shared" si="17"/>
        <v>166566.25079999998</v>
      </c>
    </row>
    <row r="95" spans="1:9" ht="28.5" customHeight="1">
      <c r="A95" s="53" t="s">
        <v>279</v>
      </c>
      <c r="B95" s="6" t="s">
        <v>307</v>
      </c>
      <c r="C95" s="38">
        <v>2.59</v>
      </c>
      <c r="D95" s="38" t="s">
        <v>11</v>
      </c>
      <c r="E95" s="38">
        <v>10</v>
      </c>
      <c r="F95" s="11">
        <f t="shared" si="16"/>
        <v>11864.867699999999</v>
      </c>
      <c r="G95" s="21">
        <f t="shared" si="17"/>
        <v>118648.677</v>
      </c>
    </row>
    <row r="96" spans="1:9" ht="18" customHeight="1">
      <c r="A96" s="52" t="s">
        <v>280</v>
      </c>
      <c r="B96" s="2" t="s">
        <v>271</v>
      </c>
      <c r="C96" s="37">
        <v>0.32</v>
      </c>
      <c r="D96" s="37" t="s">
        <v>11</v>
      </c>
      <c r="E96" s="37">
        <v>20</v>
      </c>
      <c r="F96" s="11">
        <f t="shared" si="16"/>
        <v>1465.9295999999999</v>
      </c>
      <c r="G96" s="21">
        <f t="shared" si="17"/>
        <v>29318.591999999997</v>
      </c>
    </row>
    <row r="97" spans="1:11" ht="17.25" customHeight="1">
      <c r="A97" s="24" t="s">
        <v>156</v>
      </c>
      <c r="B97" s="65" t="s">
        <v>283</v>
      </c>
      <c r="C97" s="66"/>
      <c r="D97" s="66"/>
      <c r="E97" s="66"/>
      <c r="F97" s="66"/>
      <c r="G97" s="67"/>
    </row>
    <row r="98" spans="1:11" ht="64.5" customHeight="1">
      <c r="A98" s="53" t="s">
        <v>284</v>
      </c>
      <c r="B98" s="39" t="s">
        <v>295</v>
      </c>
      <c r="C98" s="38">
        <v>0.47</v>
      </c>
      <c r="D98" s="37" t="s">
        <v>11</v>
      </c>
      <c r="E98" s="38">
        <v>30</v>
      </c>
      <c r="F98" s="14">
        <f t="shared" si="16"/>
        <v>2153.0840999999996</v>
      </c>
      <c r="G98" s="25">
        <f t="shared" si="17"/>
        <v>64592.522999999986</v>
      </c>
      <c r="I98" s="36"/>
    </row>
    <row r="99" spans="1:11" ht="29.25" customHeight="1">
      <c r="A99" s="53" t="s">
        <v>285</v>
      </c>
      <c r="B99" s="6" t="s">
        <v>273</v>
      </c>
      <c r="C99" s="38">
        <v>0.43</v>
      </c>
      <c r="D99" s="38" t="s">
        <v>11</v>
      </c>
      <c r="E99" s="38">
        <v>20</v>
      </c>
      <c r="F99" s="14">
        <f t="shared" si="16"/>
        <v>1969.8428999999999</v>
      </c>
      <c r="G99" s="25">
        <f t="shared" si="17"/>
        <v>39396.858</v>
      </c>
      <c r="K99" s="35"/>
    </row>
    <row r="100" spans="1:11" ht="30.75" customHeight="1">
      <c r="A100" s="53" t="s">
        <v>286</v>
      </c>
      <c r="B100" s="6" t="s">
        <v>274</v>
      </c>
      <c r="C100" s="38">
        <v>0.53</v>
      </c>
      <c r="D100" s="38" t="s">
        <v>11</v>
      </c>
      <c r="E100" s="38">
        <v>7</v>
      </c>
      <c r="F100" s="14">
        <f t="shared" si="16"/>
        <v>2427.9459000000002</v>
      </c>
      <c r="G100" s="25">
        <f t="shared" si="17"/>
        <v>16995.621300000003</v>
      </c>
      <c r="I100" s="36"/>
      <c r="K100" s="35"/>
    </row>
    <row r="101" spans="1:11" ht="30.75" customHeight="1">
      <c r="A101" s="53" t="s">
        <v>287</v>
      </c>
      <c r="B101" s="6" t="s">
        <v>275</v>
      </c>
      <c r="C101" s="38">
        <v>0.75</v>
      </c>
      <c r="D101" s="38" t="s">
        <v>11</v>
      </c>
      <c r="E101" s="38">
        <v>4</v>
      </c>
      <c r="F101" s="14">
        <f t="shared" si="16"/>
        <v>3435.7725</v>
      </c>
      <c r="G101" s="25">
        <f t="shared" si="17"/>
        <v>13743.09</v>
      </c>
      <c r="I101" s="44"/>
    </row>
    <row r="102" spans="1:11" ht="18.75" customHeight="1">
      <c r="A102" s="24" t="s">
        <v>161</v>
      </c>
      <c r="B102" s="65" t="s">
        <v>157</v>
      </c>
      <c r="C102" s="66"/>
      <c r="D102" s="66"/>
      <c r="E102" s="66"/>
      <c r="F102" s="66"/>
      <c r="G102" s="67"/>
      <c r="I102" s="36"/>
    </row>
    <row r="103" spans="1:11" ht="20.25" customHeight="1">
      <c r="A103" s="16" t="s">
        <v>163</v>
      </c>
      <c r="B103" s="2" t="s">
        <v>158</v>
      </c>
      <c r="C103" s="1">
        <v>0.16</v>
      </c>
      <c r="D103" s="37" t="s">
        <v>11</v>
      </c>
      <c r="E103" s="1">
        <v>20</v>
      </c>
      <c r="F103" s="11">
        <f t="shared" si="16"/>
        <v>732.96479999999997</v>
      </c>
      <c r="G103" s="21">
        <f t="shared" ref="G103:G106" si="18">E103*F103</f>
        <v>14659.295999999998</v>
      </c>
      <c r="I103" s="45"/>
    </row>
    <row r="104" spans="1:11" ht="15" customHeight="1">
      <c r="A104" s="17" t="s">
        <v>165</v>
      </c>
      <c r="B104" s="6" t="s">
        <v>159</v>
      </c>
      <c r="C104" s="5">
        <v>0.18</v>
      </c>
      <c r="D104" s="38" t="s">
        <v>11</v>
      </c>
      <c r="E104" s="5">
        <v>150</v>
      </c>
      <c r="F104" s="14">
        <f t="shared" si="16"/>
        <v>824.58539999999994</v>
      </c>
      <c r="G104" s="25">
        <f t="shared" si="18"/>
        <v>123687.81</v>
      </c>
      <c r="J104" s="36"/>
    </row>
    <row r="105" spans="1:11" ht="15" customHeight="1">
      <c r="A105" s="17" t="s">
        <v>167</v>
      </c>
      <c r="B105" s="6" t="s">
        <v>160</v>
      </c>
      <c r="C105" s="5">
        <v>0.21</v>
      </c>
      <c r="D105" s="38" t="s">
        <v>11</v>
      </c>
      <c r="E105" s="5">
        <v>150</v>
      </c>
      <c r="F105" s="14">
        <f t="shared" si="16"/>
        <v>962.01629999999989</v>
      </c>
      <c r="G105" s="25">
        <f t="shared" si="18"/>
        <v>144302.44499999998</v>
      </c>
    </row>
    <row r="106" spans="1:11" ht="15" customHeight="1">
      <c r="A106" s="17" t="s">
        <v>281</v>
      </c>
      <c r="B106" s="6" t="s">
        <v>308</v>
      </c>
      <c r="C106" s="5">
        <v>0.42</v>
      </c>
      <c r="D106" s="38" t="s">
        <v>11</v>
      </c>
      <c r="E106" s="5">
        <v>50</v>
      </c>
      <c r="F106" s="51">
        <f t="shared" si="16"/>
        <v>1924.0325999999998</v>
      </c>
      <c r="G106" s="25">
        <f t="shared" si="18"/>
        <v>96201.62999999999</v>
      </c>
      <c r="I106" s="36"/>
    </row>
    <row r="107" spans="1:11" ht="18.75" customHeight="1">
      <c r="A107" s="24" t="s">
        <v>169</v>
      </c>
      <c r="B107" s="65" t="s">
        <v>162</v>
      </c>
      <c r="C107" s="66"/>
      <c r="D107" s="66"/>
      <c r="E107" s="66"/>
      <c r="F107" s="66"/>
      <c r="G107" s="67"/>
    </row>
    <row r="108" spans="1:11" ht="24" customHeight="1">
      <c r="A108" s="16" t="s">
        <v>171</v>
      </c>
      <c r="B108" s="49" t="s">
        <v>164</v>
      </c>
      <c r="C108" s="37">
        <v>0.24</v>
      </c>
      <c r="D108" s="37" t="s">
        <v>11</v>
      </c>
      <c r="E108" s="37">
        <v>30</v>
      </c>
      <c r="F108" s="11">
        <f t="shared" si="16"/>
        <v>1099.4471999999998</v>
      </c>
      <c r="G108" s="21">
        <f t="shared" ref="G108:G111" si="19">E108*F108</f>
        <v>32983.415999999997</v>
      </c>
    </row>
    <row r="109" spans="1:11" ht="21.75" customHeight="1">
      <c r="A109" s="17" t="s">
        <v>173</v>
      </c>
      <c r="B109" s="50" t="s">
        <v>166</v>
      </c>
      <c r="C109" s="38">
        <v>0.26</v>
      </c>
      <c r="D109" s="38" t="s">
        <v>11</v>
      </c>
      <c r="E109" s="38">
        <v>180</v>
      </c>
      <c r="F109" s="11">
        <f t="shared" si="16"/>
        <v>1191.0678</v>
      </c>
      <c r="G109" s="25">
        <f t="shared" si="19"/>
        <v>214392.204</v>
      </c>
    </row>
    <row r="110" spans="1:11" ht="22.5" customHeight="1">
      <c r="A110" s="17" t="s">
        <v>175</v>
      </c>
      <c r="B110" s="50" t="s">
        <v>168</v>
      </c>
      <c r="C110" s="38">
        <v>0.28999999999999998</v>
      </c>
      <c r="D110" s="38" t="s">
        <v>11</v>
      </c>
      <c r="E110" s="38">
        <v>190</v>
      </c>
      <c r="F110" s="11">
        <f t="shared" si="16"/>
        <v>1328.4986999999999</v>
      </c>
      <c r="G110" s="21">
        <f t="shared" si="19"/>
        <v>252414.75299999997</v>
      </c>
      <c r="I110" s="36"/>
    </row>
    <row r="111" spans="1:11" ht="27.75" customHeight="1">
      <c r="A111" s="17" t="s">
        <v>282</v>
      </c>
      <c r="B111" s="50" t="s">
        <v>309</v>
      </c>
      <c r="C111" s="38">
        <v>0.48</v>
      </c>
      <c r="D111" s="38" t="s">
        <v>11</v>
      </c>
      <c r="E111" s="38">
        <v>150</v>
      </c>
      <c r="F111" s="11">
        <f t="shared" si="16"/>
        <v>2198.8943999999997</v>
      </c>
      <c r="G111" s="21">
        <f t="shared" si="19"/>
        <v>329834.15999999997</v>
      </c>
      <c r="I111" s="36"/>
    </row>
    <row r="112" spans="1:11" ht="17.25" customHeight="1">
      <c r="A112" s="34" t="s">
        <v>177</v>
      </c>
      <c r="B112" s="68" t="s">
        <v>170</v>
      </c>
      <c r="C112" s="69"/>
      <c r="D112" s="69"/>
      <c r="E112" s="69"/>
      <c r="F112" s="69"/>
      <c r="G112" s="70"/>
    </row>
    <row r="113" spans="1:9" ht="23.25" customHeight="1">
      <c r="A113" s="16" t="s">
        <v>179</v>
      </c>
      <c r="B113" s="2" t="s">
        <v>172</v>
      </c>
      <c r="C113" s="1">
        <v>0.22</v>
      </c>
      <c r="D113" s="37" t="s">
        <v>11</v>
      </c>
      <c r="E113" s="37">
        <v>30</v>
      </c>
      <c r="F113" s="11">
        <f t="shared" si="16"/>
        <v>1007.8266</v>
      </c>
      <c r="G113" s="21">
        <f t="shared" ref="G113:G116" si="20">E113*F113</f>
        <v>30234.797999999999</v>
      </c>
      <c r="I113" s="36"/>
    </row>
    <row r="114" spans="1:9" ht="22.5" customHeight="1">
      <c r="A114" s="16" t="s">
        <v>181</v>
      </c>
      <c r="B114" s="2" t="s">
        <v>174</v>
      </c>
      <c r="C114" s="1">
        <v>0.24</v>
      </c>
      <c r="D114" s="37" t="s">
        <v>11</v>
      </c>
      <c r="E114" s="37">
        <v>125</v>
      </c>
      <c r="F114" s="11">
        <f t="shared" si="16"/>
        <v>1099.4471999999998</v>
      </c>
      <c r="G114" s="21">
        <f t="shared" si="20"/>
        <v>137430.9</v>
      </c>
      <c r="I114" s="36"/>
    </row>
    <row r="115" spans="1:9" ht="20.25" customHeight="1">
      <c r="A115" s="16" t="s">
        <v>183</v>
      </c>
      <c r="B115" s="2" t="s">
        <v>176</v>
      </c>
      <c r="C115" s="1">
        <v>0.26</v>
      </c>
      <c r="D115" s="37" t="s">
        <v>11</v>
      </c>
      <c r="E115" s="37">
        <v>136</v>
      </c>
      <c r="F115" s="11">
        <f t="shared" si="16"/>
        <v>1191.0678</v>
      </c>
      <c r="G115" s="21">
        <f t="shared" si="20"/>
        <v>161985.22080000001</v>
      </c>
    </row>
    <row r="116" spans="1:9" ht="32.25" customHeight="1">
      <c r="A116" s="22" t="s">
        <v>185</v>
      </c>
      <c r="B116" s="47" t="s">
        <v>310</v>
      </c>
      <c r="C116" s="46">
        <v>0.45</v>
      </c>
      <c r="D116" s="48" t="s">
        <v>11</v>
      </c>
      <c r="E116" s="48">
        <v>300</v>
      </c>
      <c r="F116" s="11">
        <f t="shared" si="16"/>
        <v>2061.4634999999998</v>
      </c>
      <c r="G116" s="21">
        <f t="shared" si="20"/>
        <v>618439.04999999993</v>
      </c>
      <c r="I116" s="35"/>
    </row>
    <row r="117" spans="1:9" ht="18" customHeight="1">
      <c r="A117" s="24" t="s">
        <v>177</v>
      </c>
      <c r="B117" s="3" t="s">
        <v>178</v>
      </c>
      <c r="C117" s="4"/>
      <c r="D117" s="4"/>
      <c r="E117" s="4"/>
      <c r="F117" s="4"/>
      <c r="G117" s="26"/>
    </row>
    <row r="118" spans="1:9" ht="18" customHeight="1">
      <c r="A118" s="16" t="s">
        <v>291</v>
      </c>
      <c r="B118" s="2" t="s">
        <v>180</v>
      </c>
      <c r="C118" s="1">
        <v>0.77</v>
      </c>
      <c r="D118" s="37" t="s">
        <v>11</v>
      </c>
      <c r="E118" s="1">
        <v>5</v>
      </c>
      <c r="F118" s="11">
        <f t="shared" si="16"/>
        <v>3527.3930999999998</v>
      </c>
      <c r="G118" s="21">
        <f t="shared" ref="G118:G121" si="21">E118*F118</f>
        <v>17636.965499999998</v>
      </c>
      <c r="I118" s="36"/>
    </row>
    <row r="119" spans="1:9" ht="20.25" customHeight="1">
      <c r="A119" s="16" t="s">
        <v>292</v>
      </c>
      <c r="B119" s="2" t="s">
        <v>182</v>
      </c>
      <c r="C119" s="1">
        <v>0.89</v>
      </c>
      <c r="D119" s="37" t="s">
        <v>11</v>
      </c>
      <c r="E119" s="1">
        <v>5</v>
      </c>
      <c r="F119" s="11">
        <f t="shared" si="16"/>
        <v>4077.1167</v>
      </c>
      <c r="G119" s="21">
        <f t="shared" si="21"/>
        <v>20385.583500000001</v>
      </c>
    </row>
    <row r="120" spans="1:9" ht="19.5" customHeight="1">
      <c r="A120" s="16" t="s">
        <v>293</v>
      </c>
      <c r="B120" s="2" t="s">
        <v>184</v>
      </c>
      <c r="C120" s="1">
        <v>1.3</v>
      </c>
      <c r="D120" s="37" t="s">
        <v>11</v>
      </c>
      <c r="E120" s="1">
        <v>4</v>
      </c>
      <c r="F120" s="11">
        <f t="shared" si="16"/>
        <v>5955.3389999999999</v>
      </c>
      <c r="G120" s="21">
        <f t="shared" si="21"/>
        <v>23821.356</v>
      </c>
    </row>
    <row r="121" spans="1:9" ht="19.5" customHeight="1">
      <c r="A121" s="16" t="s">
        <v>294</v>
      </c>
      <c r="B121" s="2" t="s">
        <v>186</v>
      </c>
      <c r="C121" s="1">
        <v>1.01</v>
      </c>
      <c r="D121" s="37" t="s">
        <v>11</v>
      </c>
      <c r="E121" s="1">
        <v>3</v>
      </c>
      <c r="F121" s="11">
        <f t="shared" si="16"/>
        <v>4626.8402999999998</v>
      </c>
      <c r="G121" s="21">
        <f t="shared" si="21"/>
        <v>13880.5209</v>
      </c>
    </row>
    <row r="122" spans="1:9" ht="17.25" customHeight="1">
      <c r="A122" s="24">
        <v>3</v>
      </c>
      <c r="B122" s="65" t="s">
        <v>187</v>
      </c>
      <c r="C122" s="66"/>
      <c r="D122" s="66"/>
      <c r="E122" s="66"/>
      <c r="F122" s="66"/>
      <c r="G122" s="67"/>
    </row>
    <row r="123" spans="1:9" ht="16.5" customHeight="1">
      <c r="A123" s="24" t="s">
        <v>188</v>
      </c>
      <c r="B123" s="65" t="s">
        <v>189</v>
      </c>
      <c r="C123" s="66"/>
      <c r="D123" s="66"/>
      <c r="E123" s="66"/>
      <c r="F123" s="66"/>
      <c r="G123" s="67"/>
    </row>
    <row r="124" spans="1:9" ht="15.75" customHeight="1">
      <c r="A124" s="16" t="s">
        <v>190</v>
      </c>
      <c r="B124" s="2" t="s">
        <v>191</v>
      </c>
      <c r="C124" s="1">
        <v>0.36</v>
      </c>
      <c r="D124" s="37" t="s">
        <v>11</v>
      </c>
      <c r="E124" s="1">
        <v>15</v>
      </c>
      <c r="F124" s="11">
        <f t="shared" ref="F124:F125" si="22">C124*$F$20</f>
        <v>1649.1707999999999</v>
      </c>
      <c r="G124" s="21">
        <f t="shared" ref="G124:G125" si="23">E124*F124</f>
        <v>24737.561999999998</v>
      </c>
    </row>
    <row r="125" spans="1:9" ht="17.25" customHeight="1">
      <c r="A125" s="16" t="s">
        <v>192</v>
      </c>
      <c r="B125" s="2" t="s">
        <v>193</v>
      </c>
      <c r="C125" s="1">
        <v>0.81</v>
      </c>
      <c r="D125" s="37" t="s">
        <v>11</v>
      </c>
      <c r="E125" s="1">
        <v>1</v>
      </c>
      <c r="F125" s="11">
        <f t="shared" si="22"/>
        <v>3710.6343000000002</v>
      </c>
      <c r="G125" s="21">
        <f t="shared" si="23"/>
        <v>3710.6343000000002</v>
      </c>
    </row>
    <row r="126" spans="1:9" ht="27.75" customHeight="1">
      <c r="A126" s="24" t="s">
        <v>194</v>
      </c>
      <c r="B126" s="65" t="s">
        <v>195</v>
      </c>
      <c r="C126" s="66"/>
      <c r="D126" s="66"/>
      <c r="E126" s="66"/>
      <c r="F126" s="66"/>
      <c r="G126" s="67"/>
    </row>
    <row r="127" spans="1:9" ht="30" customHeight="1">
      <c r="A127" s="16" t="s">
        <v>196</v>
      </c>
      <c r="B127" s="2" t="s">
        <v>197</v>
      </c>
      <c r="C127" s="1">
        <v>10.18</v>
      </c>
      <c r="D127" s="37" t="s">
        <v>11</v>
      </c>
      <c r="E127" s="1">
        <v>1.5</v>
      </c>
      <c r="F127" s="11">
        <f t="shared" ref="F127:F159" si="24">C127*$F$20</f>
        <v>46634.885399999999</v>
      </c>
      <c r="G127" s="21">
        <f t="shared" ref="G127:G131" si="25">E127*F127</f>
        <v>69952.328099999999</v>
      </c>
    </row>
    <row r="128" spans="1:9" ht="24.75" customHeight="1">
      <c r="A128" s="16" t="s">
        <v>198</v>
      </c>
      <c r="B128" s="2" t="s">
        <v>199</v>
      </c>
      <c r="C128" s="1">
        <v>10.59</v>
      </c>
      <c r="D128" s="37" t="s">
        <v>11</v>
      </c>
      <c r="E128" s="1">
        <v>1</v>
      </c>
      <c r="F128" s="11">
        <f t="shared" si="24"/>
        <v>48513.107699999993</v>
      </c>
      <c r="G128" s="21">
        <f t="shared" si="25"/>
        <v>48513.107699999993</v>
      </c>
    </row>
    <row r="129" spans="1:7" ht="27" customHeight="1">
      <c r="A129" s="16" t="s">
        <v>200</v>
      </c>
      <c r="B129" s="2" t="s">
        <v>201</v>
      </c>
      <c r="C129" s="1">
        <v>13.5</v>
      </c>
      <c r="D129" s="37" t="s">
        <v>11</v>
      </c>
      <c r="E129" s="1">
        <v>1.5</v>
      </c>
      <c r="F129" s="11">
        <f t="shared" si="24"/>
        <v>61843.904999999999</v>
      </c>
      <c r="G129" s="21">
        <f t="shared" si="25"/>
        <v>92765.857499999998</v>
      </c>
    </row>
    <row r="130" spans="1:7" ht="26.25" customHeight="1">
      <c r="A130" s="16" t="s">
        <v>202</v>
      </c>
      <c r="B130" s="2" t="s">
        <v>203</v>
      </c>
      <c r="C130" s="1">
        <v>25.67</v>
      </c>
      <c r="D130" s="37" t="s">
        <v>11</v>
      </c>
      <c r="E130" s="1">
        <v>1</v>
      </c>
      <c r="F130" s="11">
        <f t="shared" si="24"/>
        <v>117595.0401</v>
      </c>
      <c r="G130" s="21">
        <f t="shared" si="25"/>
        <v>117595.0401</v>
      </c>
    </row>
    <row r="131" spans="1:7" ht="30.75" customHeight="1">
      <c r="A131" s="16" t="s">
        <v>204</v>
      </c>
      <c r="B131" s="2" t="s">
        <v>205</v>
      </c>
      <c r="C131" s="1">
        <v>32.24</v>
      </c>
      <c r="D131" s="37" t="s">
        <v>11</v>
      </c>
      <c r="E131" s="1">
        <v>1</v>
      </c>
      <c r="F131" s="11">
        <f t="shared" si="24"/>
        <v>147692.40719999999</v>
      </c>
      <c r="G131" s="21">
        <f t="shared" si="25"/>
        <v>147692.40719999999</v>
      </c>
    </row>
    <row r="132" spans="1:7" ht="27.75" customHeight="1">
      <c r="A132" s="24" t="s">
        <v>206</v>
      </c>
      <c r="B132" s="65" t="s">
        <v>207</v>
      </c>
      <c r="C132" s="66"/>
      <c r="D132" s="66"/>
      <c r="E132" s="66"/>
      <c r="F132" s="66"/>
      <c r="G132" s="67"/>
    </row>
    <row r="133" spans="1:7" ht="27.75" customHeight="1">
      <c r="A133" s="16" t="s">
        <v>208</v>
      </c>
      <c r="B133" s="2" t="s">
        <v>209</v>
      </c>
      <c r="C133" s="1">
        <v>6.69</v>
      </c>
      <c r="D133" s="37" t="s">
        <v>11</v>
      </c>
      <c r="E133" s="1">
        <v>2.8</v>
      </c>
      <c r="F133" s="11">
        <f t="shared" si="24"/>
        <v>30647.090700000001</v>
      </c>
      <c r="G133" s="21">
        <f t="shared" ref="G133:G135" si="26">E133*F133</f>
        <v>85811.853959999993</v>
      </c>
    </row>
    <row r="134" spans="1:7" ht="30" customHeight="1">
      <c r="A134" s="16" t="s">
        <v>210</v>
      </c>
      <c r="B134" s="2" t="s">
        <v>211</v>
      </c>
      <c r="C134" s="1">
        <v>6.91</v>
      </c>
      <c r="D134" s="37" t="s">
        <v>11</v>
      </c>
      <c r="E134" s="1">
        <v>1.8</v>
      </c>
      <c r="F134" s="11">
        <f t="shared" si="24"/>
        <v>31654.917299999997</v>
      </c>
      <c r="G134" s="21">
        <f t="shared" si="26"/>
        <v>56978.851139999999</v>
      </c>
    </row>
    <row r="135" spans="1:7" ht="25.5" customHeight="1">
      <c r="A135" s="16" t="s">
        <v>212</v>
      </c>
      <c r="B135" s="2" t="s">
        <v>213</v>
      </c>
      <c r="C135" s="1">
        <v>5.13</v>
      </c>
      <c r="D135" s="37" t="s">
        <v>11</v>
      </c>
      <c r="E135" s="1">
        <v>2</v>
      </c>
      <c r="F135" s="11">
        <f t="shared" si="24"/>
        <v>23500.6839</v>
      </c>
      <c r="G135" s="21">
        <f t="shared" si="26"/>
        <v>47001.3678</v>
      </c>
    </row>
    <row r="136" spans="1:7" ht="15" customHeight="1">
      <c r="A136" s="24" t="s">
        <v>214</v>
      </c>
      <c r="B136" s="65" t="s">
        <v>218</v>
      </c>
      <c r="C136" s="66"/>
      <c r="D136" s="66"/>
      <c r="E136" s="66"/>
      <c r="F136" s="66"/>
      <c r="G136" s="67"/>
    </row>
    <row r="137" spans="1:7" ht="15.75" customHeight="1">
      <c r="A137" s="16" t="s">
        <v>215</v>
      </c>
      <c r="B137" s="2" t="s">
        <v>220</v>
      </c>
      <c r="C137" s="1">
        <v>1.53</v>
      </c>
      <c r="D137" s="37" t="s">
        <v>11</v>
      </c>
      <c r="E137" s="1">
        <v>18</v>
      </c>
      <c r="F137" s="11">
        <f t="shared" si="24"/>
        <v>7008.9758999999995</v>
      </c>
      <c r="G137" s="21">
        <f t="shared" ref="G137:G139" si="27">E137*F137</f>
        <v>126161.56619999999</v>
      </c>
    </row>
    <row r="138" spans="1:7" ht="18.75" customHeight="1">
      <c r="A138" s="16" t="s">
        <v>216</v>
      </c>
      <c r="B138" s="2" t="s">
        <v>222</v>
      </c>
      <c r="C138" s="1">
        <v>1.58</v>
      </c>
      <c r="D138" s="37" t="s">
        <v>11</v>
      </c>
      <c r="E138" s="1">
        <v>10</v>
      </c>
      <c r="F138" s="11">
        <f t="shared" si="24"/>
        <v>7238.0273999999999</v>
      </c>
      <c r="G138" s="21">
        <f t="shared" si="27"/>
        <v>72380.274000000005</v>
      </c>
    </row>
    <row r="139" spans="1:7" ht="17.25" customHeight="1">
      <c r="A139" s="16" t="s">
        <v>298</v>
      </c>
      <c r="B139" s="7" t="s">
        <v>224</v>
      </c>
      <c r="C139" s="8">
        <v>2.0299999999999998</v>
      </c>
      <c r="D139" s="41" t="s">
        <v>11</v>
      </c>
      <c r="E139" s="8">
        <v>2</v>
      </c>
      <c r="F139" s="11">
        <f t="shared" si="24"/>
        <v>9299.4908999999989</v>
      </c>
      <c r="G139" s="20">
        <f t="shared" si="27"/>
        <v>18598.981799999998</v>
      </c>
    </row>
    <row r="140" spans="1:7" ht="16.5" customHeight="1">
      <c r="A140" s="18" t="s">
        <v>217</v>
      </c>
      <c r="B140" s="68" t="s">
        <v>226</v>
      </c>
      <c r="C140" s="69"/>
      <c r="D140" s="69"/>
      <c r="E140" s="69"/>
      <c r="F140" s="69"/>
      <c r="G140" s="70"/>
    </row>
    <row r="141" spans="1:7" ht="16.5" customHeight="1">
      <c r="A141" s="16" t="s">
        <v>219</v>
      </c>
      <c r="B141" s="9" t="s">
        <v>228</v>
      </c>
      <c r="C141" s="10">
        <v>2.93</v>
      </c>
      <c r="D141" s="42" t="s">
        <v>11</v>
      </c>
      <c r="E141" s="10">
        <v>3</v>
      </c>
      <c r="F141" s="11">
        <f t="shared" si="24"/>
        <v>13422.4179</v>
      </c>
      <c r="G141" s="19">
        <f t="shared" ref="G141:G144" si="28">E141*F141</f>
        <v>40267.253700000001</v>
      </c>
    </row>
    <row r="142" spans="1:7" ht="17.25" customHeight="1">
      <c r="A142" s="16" t="s">
        <v>221</v>
      </c>
      <c r="B142" s="2" t="s">
        <v>230</v>
      </c>
      <c r="C142" s="1">
        <v>3.33</v>
      </c>
      <c r="D142" s="37" t="s">
        <v>11</v>
      </c>
      <c r="E142" s="1">
        <v>2</v>
      </c>
      <c r="F142" s="11">
        <f t="shared" si="24"/>
        <v>15254.829899999999</v>
      </c>
      <c r="G142" s="21">
        <f t="shared" si="28"/>
        <v>30509.659799999998</v>
      </c>
    </row>
    <row r="143" spans="1:7" ht="17.25" customHeight="1">
      <c r="A143" s="16" t="s">
        <v>223</v>
      </c>
      <c r="B143" s="2" t="s">
        <v>232</v>
      </c>
      <c r="C143" s="1">
        <v>4.84</v>
      </c>
      <c r="D143" s="37" t="s">
        <v>11</v>
      </c>
      <c r="E143" s="1">
        <v>1</v>
      </c>
      <c r="F143" s="11">
        <f t="shared" si="24"/>
        <v>22172.1852</v>
      </c>
      <c r="G143" s="21">
        <f t="shared" si="28"/>
        <v>22172.1852</v>
      </c>
    </row>
    <row r="144" spans="1:7" ht="17.25" customHeight="1">
      <c r="A144" s="16" t="s">
        <v>299</v>
      </c>
      <c r="B144" s="7" t="s">
        <v>233</v>
      </c>
      <c r="C144" s="8">
        <v>6.19</v>
      </c>
      <c r="D144" s="41" t="s">
        <v>11</v>
      </c>
      <c r="E144" s="8">
        <v>1</v>
      </c>
      <c r="F144" s="11">
        <f t="shared" si="24"/>
        <v>28356.575700000001</v>
      </c>
      <c r="G144" s="20">
        <f t="shared" si="28"/>
        <v>28356.575700000001</v>
      </c>
    </row>
    <row r="145" spans="1:7" ht="16.5" customHeight="1">
      <c r="A145" s="18" t="s">
        <v>225</v>
      </c>
      <c r="B145" s="68" t="s">
        <v>235</v>
      </c>
      <c r="C145" s="69"/>
      <c r="D145" s="69"/>
      <c r="E145" s="69"/>
      <c r="F145" s="69"/>
      <c r="G145" s="70"/>
    </row>
    <row r="146" spans="1:7" ht="18" customHeight="1">
      <c r="A146" s="16" t="s">
        <v>227</v>
      </c>
      <c r="B146" s="9" t="s">
        <v>237</v>
      </c>
      <c r="C146" s="10">
        <v>0.56999999999999995</v>
      </c>
      <c r="D146" s="42" t="s">
        <v>11</v>
      </c>
      <c r="E146" s="10">
        <v>6</v>
      </c>
      <c r="F146" s="11">
        <f t="shared" si="24"/>
        <v>2611.1870999999996</v>
      </c>
      <c r="G146" s="19">
        <f t="shared" ref="G146:G148" si="29">E146*F146</f>
        <v>15667.122599999999</v>
      </c>
    </row>
    <row r="147" spans="1:7" ht="19.5" customHeight="1">
      <c r="A147" s="16" t="s">
        <v>229</v>
      </c>
      <c r="B147" s="2" t="s">
        <v>239</v>
      </c>
      <c r="C147" s="1">
        <v>0.68</v>
      </c>
      <c r="D147" s="37" t="s">
        <v>11</v>
      </c>
      <c r="E147" s="1">
        <v>10</v>
      </c>
      <c r="F147" s="11">
        <f t="shared" si="24"/>
        <v>3115.1004000000003</v>
      </c>
      <c r="G147" s="21">
        <f t="shared" si="29"/>
        <v>31151.004000000001</v>
      </c>
    </row>
    <row r="148" spans="1:7" ht="15.75" customHeight="1">
      <c r="A148" s="16" t="s">
        <v>231</v>
      </c>
      <c r="B148" s="7" t="s">
        <v>240</v>
      </c>
      <c r="C148" s="8">
        <v>1.1200000000000001</v>
      </c>
      <c r="D148" s="41" t="s">
        <v>11</v>
      </c>
      <c r="E148" s="8">
        <v>2</v>
      </c>
      <c r="F148" s="11">
        <f t="shared" si="24"/>
        <v>5130.7536</v>
      </c>
      <c r="G148" s="20">
        <f t="shared" si="29"/>
        <v>10261.5072</v>
      </c>
    </row>
    <row r="149" spans="1:7" ht="18" customHeight="1">
      <c r="A149" s="18" t="s">
        <v>234</v>
      </c>
      <c r="B149" s="68" t="s">
        <v>242</v>
      </c>
      <c r="C149" s="69"/>
      <c r="D149" s="69"/>
      <c r="E149" s="69"/>
      <c r="F149" s="69"/>
      <c r="G149" s="70"/>
    </row>
    <row r="150" spans="1:7" ht="15.75" customHeight="1">
      <c r="A150" s="16" t="s">
        <v>236</v>
      </c>
      <c r="B150" s="9" t="s">
        <v>244</v>
      </c>
      <c r="C150" s="10">
        <v>0.95</v>
      </c>
      <c r="D150" s="42" t="s">
        <v>11</v>
      </c>
      <c r="E150" s="10">
        <v>5</v>
      </c>
      <c r="F150" s="11">
        <f t="shared" si="24"/>
        <v>4351.9784999999993</v>
      </c>
      <c r="G150" s="19">
        <f t="shared" ref="G150:G151" si="30">E150*F150</f>
        <v>21759.892499999994</v>
      </c>
    </row>
    <row r="151" spans="1:7" ht="21" customHeight="1">
      <c r="A151" s="16" t="s">
        <v>238</v>
      </c>
      <c r="B151" s="7" t="s">
        <v>246</v>
      </c>
      <c r="C151" s="8">
        <v>1.56</v>
      </c>
      <c r="D151" s="41" t="s">
        <v>11</v>
      </c>
      <c r="E151" s="8">
        <v>2</v>
      </c>
      <c r="F151" s="11">
        <f t="shared" si="24"/>
        <v>7146.4067999999997</v>
      </c>
      <c r="G151" s="20">
        <f t="shared" si="30"/>
        <v>14292.813599999999</v>
      </c>
    </row>
    <row r="152" spans="1:7" ht="17.25" customHeight="1">
      <c r="A152" s="18" t="s">
        <v>241</v>
      </c>
      <c r="B152" s="68" t="s">
        <v>247</v>
      </c>
      <c r="C152" s="69"/>
      <c r="D152" s="69"/>
      <c r="E152" s="69"/>
      <c r="F152" s="69"/>
      <c r="G152" s="70"/>
    </row>
    <row r="153" spans="1:7" ht="29.25" customHeight="1">
      <c r="A153" s="16" t="s">
        <v>243</v>
      </c>
      <c r="B153" s="9" t="s">
        <v>248</v>
      </c>
      <c r="C153" s="10">
        <v>1.1299999999999999</v>
      </c>
      <c r="D153" s="42" t="s">
        <v>11</v>
      </c>
      <c r="E153" s="10">
        <v>20</v>
      </c>
      <c r="F153" s="11">
        <f t="shared" si="24"/>
        <v>5176.5638999999992</v>
      </c>
      <c r="G153" s="19">
        <f t="shared" ref="G153:G155" si="31">E153*F153</f>
        <v>103531.27799999999</v>
      </c>
    </row>
    <row r="154" spans="1:7" ht="31.5" customHeight="1">
      <c r="A154" s="16" t="s">
        <v>245</v>
      </c>
      <c r="B154" s="2" t="s">
        <v>249</v>
      </c>
      <c r="C154" s="1">
        <v>1.03</v>
      </c>
      <c r="D154" s="37" t="s">
        <v>11</v>
      </c>
      <c r="E154" s="1">
        <v>10</v>
      </c>
      <c r="F154" s="11">
        <f t="shared" si="24"/>
        <v>4718.4609</v>
      </c>
      <c r="G154" s="21">
        <f t="shared" si="31"/>
        <v>47184.608999999997</v>
      </c>
    </row>
    <row r="155" spans="1:7" ht="17.25" customHeight="1">
      <c r="A155" s="16" t="s">
        <v>300</v>
      </c>
      <c r="B155" s="7" t="s">
        <v>250</v>
      </c>
      <c r="C155" s="8">
        <v>1.18</v>
      </c>
      <c r="D155" s="41" t="s">
        <v>11</v>
      </c>
      <c r="E155" s="8">
        <v>12</v>
      </c>
      <c r="F155" s="11">
        <f t="shared" si="24"/>
        <v>5405.6153999999997</v>
      </c>
      <c r="G155" s="20">
        <f t="shared" si="31"/>
        <v>64867.3848</v>
      </c>
    </row>
    <row r="156" spans="1:7" ht="18.75" customHeight="1">
      <c r="A156" s="18">
        <v>4</v>
      </c>
      <c r="B156" s="68" t="s">
        <v>251</v>
      </c>
      <c r="C156" s="69"/>
      <c r="D156" s="69"/>
      <c r="E156" s="69"/>
      <c r="F156" s="69"/>
      <c r="G156" s="70"/>
    </row>
    <row r="157" spans="1:7" ht="29.25" customHeight="1">
      <c r="A157" s="52" t="s">
        <v>252</v>
      </c>
      <c r="B157" s="54" t="s">
        <v>253</v>
      </c>
      <c r="C157" s="42">
        <v>0.03</v>
      </c>
      <c r="D157" s="42" t="s">
        <v>11</v>
      </c>
      <c r="E157" s="42">
        <v>600</v>
      </c>
      <c r="F157" s="11">
        <f t="shared" si="24"/>
        <v>137.43089999999998</v>
      </c>
      <c r="G157" s="19">
        <f t="shared" ref="G157:G159" si="32">E157*F157</f>
        <v>82458.539999999994</v>
      </c>
    </row>
    <row r="158" spans="1:7" ht="30" customHeight="1">
      <c r="A158" s="52" t="s">
        <v>254</v>
      </c>
      <c r="B158" s="49" t="s">
        <v>255</v>
      </c>
      <c r="C158" s="37">
        <v>0.02</v>
      </c>
      <c r="D158" s="37" t="s">
        <v>11</v>
      </c>
      <c r="E158" s="55">
        <v>2800</v>
      </c>
      <c r="F158" s="11">
        <f t="shared" si="24"/>
        <v>91.620599999999996</v>
      </c>
      <c r="G158" s="21">
        <f t="shared" si="32"/>
        <v>256537.68</v>
      </c>
    </row>
    <row r="159" spans="1:7" ht="31.5" customHeight="1">
      <c r="A159" s="52" t="s">
        <v>256</v>
      </c>
      <c r="B159" s="49" t="s">
        <v>257</v>
      </c>
      <c r="C159" s="37">
        <v>0.04</v>
      </c>
      <c r="D159" s="37" t="s">
        <v>11</v>
      </c>
      <c r="E159" s="37">
        <v>600</v>
      </c>
      <c r="F159" s="11">
        <f t="shared" si="24"/>
        <v>183.24119999999999</v>
      </c>
      <c r="G159" s="21">
        <f t="shared" si="32"/>
        <v>109944.72</v>
      </c>
    </row>
    <row r="160" spans="1:7" ht="15.75" customHeight="1" thickBot="1">
      <c r="A160" s="74" t="s">
        <v>258</v>
      </c>
      <c r="B160" s="75"/>
      <c r="C160" s="75"/>
      <c r="D160" s="75"/>
      <c r="E160" s="75"/>
      <c r="F160" s="76"/>
      <c r="G160" s="33">
        <f>SUM(G13:G159)</f>
        <v>11316793.27</v>
      </c>
    </row>
    <row r="161" spans="1:7" ht="15.75" thickBot="1">
      <c r="B161" s="15"/>
      <c r="C161" s="15"/>
    </row>
    <row r="162" spans="1:7" ht="69.75" customHeight="1" thickBot="1">
      <c r="A162" s="40" t="s">
        <v>289</v>
      </c>
      <c r="B162" s="71" t="s">
        <v>290</v>
      </c>
      <c r="C162" s="72"/>
      <c r="D162" s="72"/>
      <c r="E162" s="72"/>
      <c r="F162" s="72"/>
      <c r="G162" s="73"/>
    </row>
    <row r="163" spans="1:7">
      <c r="B163" s="15"/>
      <c r="C163" s="15"/>
    </row>
    <row r="164" spans="1:7">
      <c r="B164" s="15"/>
      <c r="C164" s="15"/>
    </row>
    <row r="165" spans="1:7">
      <c r="B165" s="15"/>
      <c r="C165" s="15"/>
    </row>
    <row r="166" spans="1:7">
      <c r="B166" s="15"/>
      <c r="C166" s="15"/>
    </row>
    <row r="167" spans="1:7">
      <c r="B167" s="15"/>
      <c r="C167" s="15"/>
    </row>
    <row r="168" spans="1:7">
      <c r="B168" s="15"/>
      <c r="C168" s="15"/>
    </row>
    <row r="169" spans="1:7">
      <c r="B169" s="77"/>
      <c r="C169" s="77"/>
      <c r="D169" s="78"/>
      <c r="E169" s="78"/>
      <c r="F169" s="78"/>
    </row>
    <row r="170" spans="1:7">
      <c r="B170" s="79"/>
      <c r="C170" s="79"/>
      <c r="D170" s="79"/>
      <c r="E170" s="79"/>
      <c r="F170" s="79"/>
    </row>
    <row r="171" spans="1:7">
      <c r="B171" s="80"/>
      <c r="C171" s="80"/>
      <c r="D171" s="80"/>
      <c r="E171" s="80"/>
      <c r="F171" s="80"/>
    </row>
    <row r="172" spans="1:7">
      <c r="B172" s="80"/>
      <c r="C172" s="80"/>
      <c r="D172" s="80"/>
      <c r="E172" s="80"/>
      <c r="F172" s="80"/>
    </row>
    <row r="173" spans="1:7">
      <c r="B173" s="78"/>
      <c r="C173" s="78"/>
      <c r="D173" s="78"/>
      <c r="E173" s="78"/>
      <c r="F173" s="78"/>
    </row>
    <row r="174" spans="1:7">
      <c r="B174" s="78"/>
      <c r="C174" s="78"/>
      <c r="D174" s="78"/>
      <c r="E174" s="78"/>
      <c r="F174" s="78"/>
    </row>
  </sheetData>
  <sheetProtection password="EEA9" sheet="1" objects="1" scenarios="1"/>
  <mergeCells count="50">
    <mergeCell ref="B33:G33"/>
    <mergeCell ref="B28:G28"/>
    <mergeCell ref="B22:G22"/>
    <mergeCell ref="B19:G19"/>
    <mergeCell ref="B15:G15"/>
    <mergeCell ref="F7:G7"/>
    <mergeCell ref="B102:G102"/>
    <mergeCell ref="B107:G107"/>
    <mergeCell ref="B112:G112"/>
    <mergeCell ref="B63:G63"/>
    <mergeCell ref="B58:G58"/>
    <mergeCell ref="B79:G79"/>
    <mergeCell ref="B49:G49"/>
    <mergeCell ref="B41:G41"/>
    <mergeCell ref="B38:G38"/>
    <mergeCell ref="B72:G72"/>
    <mergeCell ref="B69:G69"/>
    <mergeCell ref="B12:G12"/>
    <mergeCell ref="B55:G55"/>
    <mergeCell ref="B52:G52"/>
    <mergeCell ref="B11:G11"/>
    <mergeCell ref="B136:G136"/>
    <mergeCell ref="B132:G132"/>
    <mergeCell ref="B126:G126"/>
    <mergeCell ref="A160:F160"/>
    <mergeCell ref="B122:G122"/>
    <mergeCell ref="B123:G123"/>
    <mergeCell ref="B156:G156"/>
    <mergeCell ref="B152:G152"/>
    <mergeCell ref="B149:G149"/>
    <mergeCell ref="B145:G145"/>
    <mergeCell ref="B171:F171"/>
    <mergeCell ref="B140:G140"/>
    <mergeCell ref="B162:G162"/>
    <mergeCell ref="B172:F172"/>
    <mergeCell ref="A1:G1"/>
    <mergeCell ref="A2:G2"/>
    <mergeCell ref="A3:G3"/>
    <mergeCell ref="A4:G4"/>
    <mergeCell ref="A5:G5"/>
    <mergeCell ref="B6:G6"/>
    <mergeCell ref="A9:G9"/>
    <mergeCell ref="B7:C7"/>
    <mergeCell ref="B8:C8"/>
    <mergeCell ref="D8:E8"/>
    <mergeCell ref="F8:G8"/>
    <mergeCell ref="B66:G66"/>
    <mergeCell ref="B97:G97"/>
    <mergeCell ref="B78:G78"/>
    <mergeCell ref="B170:F17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ATA</vt:lpstr>
      <vt:lpstr>'ORÇAMENTO ATA'!Area_de_impressao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cleidemirs</dc:creator>
  <cp:lastModifiedBy>Infra505</cp:lastModifiedBy>
  <cp:lastPrinted>2017-06-30T15:47:31Z</cp:lastPrinted>
  <dcterms:created xsi:type="dcterms:W3CDTF">2016-07-06T13:53:47Z</dcterms:created>
  <dcterms:modified xsi:type="dcterms:W3CDTF">2017-07-25T12:14:58Z</dcterms:modified>
</cp:coreProperties>
</file>